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5" yWindow="390" windowWidth="11280" windowHeight="10845" activeTab="3"/>
  </bookViews>
  <sheets>
    <sheet name="2021" sheetId="2" r:id="rId1"/>
    <sheet name="2022" sheetId="18" r:id="rId2"/>
    <sheet name="2024" sheetId="3" r:id="rId3"/>
    <sheet name="2025" sheetId="4" r:id="rId4"/>
  </sheets>
  <calcPr calcId="124519"/>
</workbook>
</file>

<file path=xl/calcChain.xml><?xml version="1.0" encoding="utf-8"?>
<calcChain xmlns="http://schemas.openxmlformats.org/spreadsheetml/2006/main">
  <c r="H25" i="4"/>
  <c r="G25"/>
  <c r="F25"/>
  <c r="E25"/>
  <c r="D25"/>
  <c r="I25"/>
  <c r="H24"/>
  <c r="G24"/>
  <c r="E24"/>
  <c r="I24"/>
  <c r="F24"/>
  <c r="D24"/>
  <c r="H24" i="3"/>
  <c r="G24"/>
  <c r="F24"/>
  <c r="D24"/>
  <c r="H23"/>
  <c r="G23"/>
  <c r="F23"/>
  <c r="E23"/>
  <c r="I23"/>
  <c r="D23"/>
  <c r="H27" i="18"/>
  <c r="G27"/>
  <c r="F27"/>
  <c r="E27"/>
  <c r="I27"/>
  <c r="D27"/>
  <c r="H26"/>
  <c r="G26"/>
  <c r="E26"/>
  <c r="I26"/>
  <c r="F26"/>
  <c r="D26"/>
  <c r="E24" i="3"/>
  <c r="I24"/>
</calcChain>
</file>

<file path=xl/sharedStrings.xml><?xml version="1.0" encoding="utf-8"?>
<sst xmlns="http://schemas.openxmlformats.org/spreadsheetml/2006/main" count="190" uniqueCount="110">
  <si>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</si>
  <si>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</si>
  <si>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</si>
  <si>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</si>
  <si>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</si>
  <si>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</si>
  <si>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</si>
  <si>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</si>
  <si>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</si>
  <si>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</si>
  <si>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</si>
  <si>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</si>
  <si>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</si>
  <si>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</si>
  <si>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</si>
  <si>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</si>
  <si>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</si>
  <si>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</si>
  <si>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</si>
  <si>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</si>
  <si>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</si>
  <si>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</si>
  <si>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</si>
  <si>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 </t>
    </r>
    <r>
      <rPr>
        <b/>
        <sz val="11"/>
        <rFont val="Times New Roman"/>
        <family val="1"/>
        <charset val="204"/>
      </rPr>
      <t xml:space="preserve"> 132</t>
    </r>
    <r>
      <rPr>
        <sz val="11"/>
        <rFont val="Times New Roman"/>
        <family val="1"/>
        <charset val="204"/>
      </rPr>
      <t xml:space="preserve">  "Матеріалознавство" </t>
    </r>
  </si>
  <si>
    <t>екз</t>
  </si>
  <si>
    <t>д.зал</t>
  </si>
  <si>
    <t>49600, м.  Дніпро</t>
  </si>
  <si>
    <t>пр. Гагаріна, 4</t>
  </si>
  <si>
    <t>телефон: (0562) 46-05-25</t>
  </si>
  <si>
    <r>
      <t>Спеціалізація "Прикладне матеріалознавство" (</t>
    </r>
    <r>
      <rPr>
        <b/>
        <sz val="11"/>
        <rFont val="Times New Roman"/>
        <family val="1"/>
        <charset val="204"/>
      </rPr>
      <t>МВ901</t>
    </r>
    <r>
      <rPr>
        <sz val="11"/>
        <rFont val="Times New Roman"/>
        <family val="1"/>
        <charset val="204"/>
      </rPr>
      <t>)</t>
    </r>
  </si>
  <si>
    <t>Позиція   по    плану  ден-  ної       фор-ми</t>
  </si>
  <si>
    <t>ОПП   Прикладне матеріалознавство</t>
  </si>
  <si>
    <t>Професiйна iноземна лексика</t>
  </si>
  <si>
    <t> Сталий розвиток в промисловості</t>
  </si>
  <si>
    <t> Управління економічною діяльністю (персоналом)</t>
  </si>
  <si>
    <t> Інноваційний розвиток підприємства</t>
  </si>
  <si>
    <t> Вибіркова дисципліна загальної підготовки1</t>
  </si>
  <si>
    <t> Вибіркова дисципліна загальної підготовки 2</t>
  </si>
  <si>
    <t> Виробнича безпека</t>
  </si>
  <si>
    <t> Вуглецеві та об'ємні наноструктуровані матеріали, наномашини та наноприлади</t>
  </si>
  <si>
    <t> Основи теоретичної міцності матеріалів</t>
  </si>
  <si>
    <t> Основи матеріалознавчої експертизи</t>
  </si>
  <si>
    <t> Моніторінг та конкурентоздатність сучасних матеріалів</t>
  </si>
  <si>
    <t> Електронна мiкроскопiя</t>
  </si>
  <si>
    <t> Вибіркова дисципліна професійної підготовки 1</t>
  </si>
  <si>
    <t> Вибіркова дисципліна професійної підготовки 2</t>
  </si>
  <si>
    <t> Вибіркова дисципліна професійної підготовки 3</t>
  </si>
  <si>
    <t> Вибіркова дисципліна професійної підготовки 4</t>
  </si>
  <si>
    <t>Кваліфікаційна дипломна робота</t>
  </si>
  <si>
    <t>Затверджено            2021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</si>
  <si>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</si>
  <si>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</si>
  <si>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</si>
  <si>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</si>
  <si>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</si>
  <si>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</si>
  <si>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</si>
  <si>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</si>
  <si>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</si>
  <si>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</si>
  <si>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</si>
  <si>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</si>
  <si>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</si>
  <si>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</si>
  <si>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</si>
  <si>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</si>
  <si>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</si>
  <si>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</si>
  <si>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Сталий розвиток в промисловості</t>
  </si>
  <si>
    <t>Інноваційний розвиток підприємства</t>
  </si>
  <si>
    <t>Вибіркова дисципліна 1</t>
  </si>
  <si>
    <t>Вибіркова дисципліна 2</t>
  </si>
  <si>
    <t>Виробнича безпека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</si>
  <si>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</si>
  <si>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</si>
  <si>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</si>
  <si>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</si>
  <si>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</si>
  <si>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</si>
  <si>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</si>
  <si>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</si>
  <si>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</si>
  <si>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Спеціальність 132 Матеріалознавство (МВ 901)</t>
  </si>
  <si>
    <t>ОПП Прикладне матеріалознавство</t>
  </si>
  <si>
    <t>Інтелектуальна власність</t>
  </si>
  <si>
    <t>1,2</t>
  </si>
  <si>
    <t>Основи теоретичної міцності матеріалів</t>
  </si>
  <si>
    <t>Основи матеріалознавчої експертизи</t>
  </si>
  <si>
    <t>Моніторинг та конкурентоздатність сучасних матеріалів</t>
  </si>
  <si>
    <t>Електронна мікроскопія</t>
  </si>
  <si>
    <t>Вуглецеві та обʹємні наноструктуровані матеріали, наномашини та наноприлади</t>
  </si>
  <si>
    <t>01.09.2024 р.</t>
  </si>
  <si>
    <t xml:space="preserve">Директор ННЦ ЗО                                                              </t>
  </si>
  <si>
    <t>Ділове (наукове) спілкування іноземною мовою</t>
  </si>
  <si>
    <t>Управління іноваційною діяльністю</t>
  </si>
  <si>
    <t>Методологія та організація наукових досліджень</t>
  </si>
  <si>
    <t>Сучасні методи дослідження матеріалів та виробів</t>
  </si>
  <si>
    <t>Структура та властивостi матеріалiв</t>
  </si>
  <si>
    <t>Технології виготовлення та обробки матеріалів і виробів</t>
  </si>
  <si>
    <t> Вибір, дизайн та експертиза матеріалів</t>
  </si>
  <si>
    <t xml:space="preserve">Декан ФЗО                                                              </t>
  </si>
  <si>
    <t>Кафедра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</si>
  <si>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132</t>
    </r>
    <r>
      <rPr>
        <sz val="12"/>
        <rFont val="Cambria"/>
        <family val="1"/>
        <charset val="204"/>
        <scheme val="major"/>
      </rPr>
      <t xml:space="preserve"> Матеріалознавство (</t>
    </r>
    <r>
      <rPr>
        <b/>
        <sz val="12"/>
        <rFont val="Cambria"/>
        <family val="1"/>
        <charset val="204"/>
        <scheme val="major"/>
      </rPr>
      <t>МВ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</si>
  <si>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Прикладне матеріалознавство</t>
    </r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</si>
  <si>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</si>
  <si>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>Матеріали з особливими фізичними та експлуатаційними властивостями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</si>
  <si>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Модифікація поверхонь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</si>
  <si>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Металеві матеріали на не залізній основі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</si>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</sst>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6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9" fillId="0" borderId="3" xfId="0" applyFont="1" applyBorder="1"/>
    <xf numFmtId="0" fontId="19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/>
    <xf numFmtId="2" fontId="13" fillId="0" borderId="3" xfId="0" applyNumberFormat="1" applyFont="1" applyBorder="1" applyAlignment="1" applyProtection="1">
      <alignment horizontal="center"/>
      <protection locked="0"/>
    </xf>
    <xf numFmtId="0" fontId="13" fillId="0" borderId="3" xfId="0" applyFont="1" applyFill="1" applyBorder="1" applyAlignment="1">
      <alignment horizontal="left"/>
    </xf>
    <xf numFmtId="0" fontId="12" fillId="0" borderId="0" xfId="1" applyFont="1" applyAlignment="1">
      <alignment horizontal="center" vertical="center"/>
    </xf>
    <xf numFmtId="0" fontId="15" fillId="0" borderId="0" xfId="1" applyFont="1" applyFill="1" applyAlignment="1">
      <alignment horizontal="left" vertical="top"/>
    </xf>
    <xf numFmtId="0" fontId="12" fillId="0" borderId="0" xfId="1" applyFont="1"/>
    <xf numFmtId="0" fontId="15" fillId="0" borderId="0" xfId="1" applyFont="1"/>
    <xf numFmtId="0" fontId="12" fillId="0" borderId="3" xfId="1" applyFont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left" vertical="center" wrapText="1" shrinkToFit="1"/>
    </xf>
    <xf numFmtId="1" fontId="12" fillId="0" borderId="5" xfId="2" applyNumberFormat="1" applyFont="1" applyFill="1" applyBorder="1" applyAlignment="1">
      <alignment horizontal="center" vertical="center" shrinkToFit="1"/>
    </xf>
    <xf numFmtId="1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1" fontId="12" fillId="0" borderId="10" xfId="3" applyNumberFormat="1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12" fillId="0" borderId="3" xfId="3" applyFont="1" applyFill="1" applyBorder="1" applyAlignment="1">
      <alignment horizontal="left" vertical="center" wrapText="1" shrinkToFit="1"/>
    </xf>
    <xf numFmtId="1" fontId="12" fillId="0" borderId="5" xfId="3" applyNumberFormat="1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left" vertical="center" wrapText="1"/>
    </xf>
    <xf numFmtId="1" fontId="12" fillId="0" borderId="10" xfId="2" applyNumberFormat="1" applyFont="1" applyFill="1" applyBorder="1" applyAlignment="1">
      <alignment horizontal="center" vertical="center" shrinkToFit="1"/>
    </xf>
    <xf numFmtId="1" fontId="12" fillId="0" borderId="11" xfId="3" applyNumberFormat="1" applyFont="1" applyFill="1" applyBorder="1" applyAlignment="1">
      <alignment horizontal="center" vertical="center" shrinkToFit="1"/>
    </xf>
    <xf numFmtId="1" fontId="12" fillId="0" borderId="2" xfId="3" applyNumberFormat="1" applyFont="1" applyFill="1" applyBorder="1" applyAlignment="1">
      <alignment horizontal="center" vertical="center" shrinkToFi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0" fontId="17" fillId="0" borderId="0" xfId="1" applyFont="1"/>
    <xf numFmtId="0" fontId="17" fillId="0" borderId="0" xfId="1" applyFont="1" applyBorder="1" applyAlignment="1">
      <alignment horizontal="center"/>
    </xf>
    <xf numFmtId="0" fontId="2" fillId="0" borderId="0" xfId="1"/>
    <xf numFmtId="1" fontId="11" fillId="0" borderId="5" xfId="2" applyNumberFormat="1" applyFont="1" applyFill="1" applyBorder="1" applyAlignment="1">
      <alignment horizontal="center" vertical="center" shrinkToFit="1"/>
    </xf>
    <xf numFmtId="1" fontId="11" fillId="0" borderId="2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1" fontId="11" fillId="0" borderId="10" xfId="2" applyNumberFormat="1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left" vertical="center" wrapText="1" shrinkToFit="1"/>
    </xf>
    <xf numFmtId="1" fontId="12" fillId="0" borderId="10" xfId="2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center" wrapText="1"/>
    </xf>
    <xf numFmtId="1" fontId="11" fillId="0" borderId="5" xfId="0" applyNumberFormat="1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0" fillId="0" borderId="0" xfId="1" applyFont="1"/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left" vertical="center" wrapText="1" shrinkToFit="1"/>
    </xf>
    <xf numFmtId="1" fontId="12" fillId="0" borderId="13" xfId="2" applyNumberFormat="1" applyFont="1" applyFill="1" applyBorder="1" applyAlignment="1">
      <alignment horizontal="center" vertical="center" shrinkToFit="1"/>
    </xf>
    <xf numFmtId="0" fontId="12" fillId="0" borderId="12" xfId="2" applyFont="1" applyFill="1" applyBorder="1" applyAlignment="1">
      <alignment horizontal="center" vertical="center"/>
    </xf>
    <xf numFmtId="1" fontId="12" fillId="0" borderId="13" xfId="3" applyNumberFormat="1" applyFont="1" applyFill="1" applyBorder="1" applyAlignment="1">
      <alignment horizontal="center" vertic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4" xfId="3" applyFont="1" applyFill="1" applyBorder="1" applyAlignment="1">
      <alignment horizontal="left" vertical="center" wrapText="1" shrinkToFit="1"/>
    </xf>
    <xf numFmtId="1" fontId="12" fillId="0" borderId="15" xfId="2" applyNumberFormat="1" applyFont="1" applyFill="1" applyBorder="1" applyAlignment="1">
      <alignment horizontal="center" vertical="center" shrinkToFit="1"/>
    </xf>
    <xf numFmtId="1" fontId="12" fillId="0" borderId="14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1" fontId="12" fillId="0" borderId="15" xfId="2" applyNumberFormat="1" applyFont="1" applyFill="1" applyBorder="1" applyAlignment="1">
      <alignment horizontal="center" vertical="center"/>
    </xf>
    <xf numFmtId="1" fontId="12" fillId="0" borderId="15" xfId="3" applyNumberFormat="1" applyFont="1" applyFill="1" applyBorder="1" applyAlignment="1">
      <alignment horizontal="center" vertical="center" shrinkToFit="1"/>
    </xf>
    <xf numFmtId="0" fontId="12" fillId="0" borderId="14" xfId="3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2" fillId="0" borderId="16" xfId="1" applyFont="1" applyBorder="1" applyAlignment="1">
      <alignment vertical="top" wrapText="1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/>
    <xf numFmtId="0" fontId="22" fillId="0" borderId="0" xfId="1" applyFont="1" applyBorder="1"/>
    <xf numFmtId="0" fontId="21" fillId="0" borderId="0" xfId="1" applyFont="1" applyBorder="1" applyAlignment="1">
      <alignment vertical="top" wrapText="1"/>
    </xf>
    <xf numFmtId="0" fontId="21" fillId="0" borderId="0" xfId="1" applyFont="1" applyBorder="1" applyAlignment="1">
      <alignment horizontal="center"/>
    </xf>
    <xf numFmtId="0" fontId="21" fillId="0" borderId="0" xfId="1" applyFont="1" applyFill="1" applyBorder="1" applyAlignment="1">
      <alignment horizontal="left" vertical="top"/>
    </xf>
    <xf numFmtId="0" fontId="21" fillId="0" borderId="3" xfId="1" applyFont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left" vertical="center" wrapText="1" shrinkToFit="1"/>
    </xf>
    <xf numFmtId="1" fontId="21" fillId="0" borderId="3" xfId="2" applyNumberFormat="1" applyFont="1" applyFill="1" applyBorder="1" applyAlignment="1">
      <alignment horizontal="center" vertical="center" shrinkToFit="1"/>
    </xf>
    <xf numFmtId="1" fontId="21" fillId="0" borderId="3" xfId="2" applyNumberFormat="1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left" vertical="center" wrapText="1"/>
    </xf>
    <xf numFmtId="1" fontId="21" fillId="0" borderId="3" xfId="0" applyNumberFormat="1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left" vertical="top" wrapText="1" shrinkToFit="1"/>
    </xf>
    <xf numFmtId="0" fontId="16" fillId="0" borderId="19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textRotation="90" wrapText="1"/>
    </xf>
    <xf numFmtId="0" fontId="16" fillId="0" borderId="3" xfId="1" applyFont="1" applyFill="1" applyBorder="1" applyAlignment="1">
      <alignment horizontal="center" vertical="center" textRotation="90" wrapText="1"/>
    </xf>
    <xf numFmtId="0" fontId="16" fillId="0" borderId="12" xfId="1" applyFont="1" applyFill="1" applyBorder="1" applyAlignment="1">
      <alignment horizontal="center" vertical="center" textRotation="90" wrapText="1"/>
    </xf>
    <xf numFmtId="0" fontId="16" fillId="0" borderId="19" xfId="2" applyFont="1" applyFill="1" applyBorder="1" applyAlignment="1">
      <alignment horizontal="center" vertical="center"/>
    </xf>
    <xf numFmtId="0" fontId="1" fillId="0" borderId="17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6" fillId="0" borderId="3" xfId="1" applyFont="1" applyFill="1" applyBorder="1" applyAlignment="1">
      <alignment horizontal="center" vertical="center" textRotation="90"/>
    </xf>
    <xf numFmtId="0" fontId="16" fillId="0" borderId="12" xfId="1" applyFont="1" applyFill="1" applyBorder="1" applyAlignment="1">
      <alignment horizontal="center" vertical="center" textRotation="90"/>
    </xf>
    <xf numFmtId="0" fontId="16" fillId="0" borderId="3" xfId="1" applyFont="1" applyFill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textRotation="90"/>
    </xf>
    <xf numFmtId="0" fontId="16" fillId="0" borderId="21" xfId="1" applyFont="1" applyBorder="1" applyAlignment="1">
      <alignment textRotation="90"/>
    </xf>
    <xf numFmtId="0" fontId="16" fillId="0" borderId="22" xfId="1" applyFont="1" applyBorder="1" applyAlignment="1">
      <alignment textRotation="90"/>
    </xf>
    <xf numFmtId="0" fontId="16" fillId="0" borderId="3" xfId="2" applyFont="1" applyFill="1" applyBorder="1" applyAlignment="1">
      <alignment horizontal="center" vertical="center" textRotation="90" wrapText="1"/>
    </xf>
    <xf numFmtId="0" fontId="16" fillId="0" borderId="3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 textRotation="90"/>
    </xf>
    <xf numFmtId="0" fontId="16" fillId="0" borderId="12" xfId="2" applyFont="1" applyFill="1" applyBorder="1" applyAlignment="1">
      <alignment horizontal="center" vertical="center" textRotation="90"/>
    </xf>
    <xf numFmtId="0" fontId="16" fillId="0" borderId="3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 textRotation="90" wrapText="1"/>
    </xf>
    <xf numFmtId="0" fontId="16" fillId="0" borderId="23" xfId="2" applyFont="1" applyFill="1" applyBorder="1" applyAlignment="1">
      <alignment horizontal="center" vertical="center" textRotation="90"/>
    </xf>
    <xf numFmtId="0" fontId="16" fillId="0" borderId="24" xfId="1" applyFont="1" applyFill="1" applyBorder="1" applyAlignment="1">
      <alignment horizontal="center" vertical="center" textRotation="90"/>
    </xf>
    <xf numFmtId="0" fontId="16" fillId="0" borderId="25" xfId="1" applyFont="1" applyFill="1" applyBorder="1" applyAlignment="1">
      <alignment horizontal="center" vertical="center" textRotation="90"/>
    </xf>
    <xf numFmtId="0" fontId="22" fillId="2" borderId="3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 vertical="center" textRotation="90" wrapText="1"/>
    </xf>
    <xf numFmtId="0" fontId="20" fillId="0" borderId="3" xfId="1" applyFont="1" applyFill="1" applyBorder="1" applyAlignment="1">
      <alignment horizontal="center" vertical="center" textRotation="90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textRotation="90"/>
    </xf>
    <xf numFmtId="0" fontId="20" fillId="0" borderId="3" xfId="1" applyFont="1" applyBorder="1" applyAlignment="1">
      <alignment textRotation="90"/>
    </xf>
    <xf numFmtId="0" fontId="20" fillId="0" borderId="3" xfId="2" applyFont="1" applyFill="1" applyBorder="1" applyAlignment="1">
      <alignment horizontal="center" vertical="center" textRotation="90" wrapText="1"/>
    </xf>
    <xf numFmtId="0" fontId="20" fillId="0" borderId="3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 textRotation="90"/>
    </xf>
    <xf numFmtId="0" fontId="20" fillId="0" borderId="3" xfId="1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view="pageBreakPreview" zoomScaleSheetLayoutView="100" workbookViewId="0">
      <selection activeCell="C48" sqref="C48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26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27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28</v>
      </c>
      <c r="J5" s="25"/>
      <c r="K5" s="25"/>
      <c r="L5" s="25"/>
    </row>
    <row r="6" spans="1:14" ht="15">
      <c r="C6" s="25" t="s">
        <v>29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30" t="s">
        <v>31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 t="s">
        <v>19</v>
      </c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40" t="s">
        <v>30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8" t="s">
        <v>15</v>
      </c>
      <c r="M11" s="39" t="s">
        <v>16</v>
      </c>
    </row>
    <row r="12" spans="1:14">
      <c r="A12" s="23"/>
      <c r="B12" s="9"/>
      <c r="C12" s="10"/>
      <c r="D12" s="1"/>
      <c r="E12" s="1"/>
      <c r="F12" s="1"/>
      <c r="G12" s="9"/>
      <c r="H12" s="1"/>
      <c r="I12" s="9"/>
      <c r="J12" s="9"/>
      <c r="K12" s="9"/>
      <c r="L12" s="9"/>
      <c r="M12" s="1"/>
      <c r="N12" s="1"/>
    </row>
    <row r="13" spans="1:14" ht="15.75">
      <c r="A13" s="23"/>
      <c r="B13" s="9"/>
      <c r="C13" s="10"/>
      <c r="D13" s="31" t="s">
        <v>18</v>
      </c>
      <c r="E13" s="32"/>
      <c r="F13" s="10"/>
      <c r="G13" s="9"/>
      <c r="H13" s="1"/>
      <c r="I13" s="9"/>
      <c r="J13" s="9"/>
      <c r="K13" s="9"/>
      <c r="L13" s="9"/>
      <c r="M13" s="1"/>
      <c r="N13" s="1"/>
    </row>
    <row r="14" spans="1:14">
      <c r="A14" s="24"/>
      <c r="B14" s="14"/>
      <c r="C14" s="14"/>
      <c r="D14" s="14"/>
      <c r="E14" s="14"/>
      <c r="F14" s="14"/>
      <c r="G14" s="14"/>
      <c r="H14" s="16"/>
      <c r="I14" s="14"/>
      <c r="J14" s="14"/>
      <c r="K14" s="14"/>
      <c r="L14" s="14"/>
      <c r="M14" s="14"/>
      <c r="N14" s="1"/>
    </row>
    <row r="15" spans="1:14">
      <c r="A15" s="46">
        <v>1</v>
      </c>
      <c r="B15" s="44">
        <v>1.1000000000000001</v>
      </c>
      <c r="C15" s="41" t="s">
        <v>32</v>
      </c>
      <c r="D15" s="45">
        <v>90</v>
      </c>
      <c r="E15" s="46"/>
      <c r="F15" s="46"/>
      <c r="G15" s="46">
        <v>12</v>
      </c>
      <c r="H15" s="46">
        <v>78</v>
      </c>
      <c r="I15" s="46">
        <v>1</v>
      </c>
      <c r="J15" s="46" t="s">
        <v>25</v>
      </c>
      <c r="K15" s="46"/>
      <c r="L15" s="46"/>
      <c r="M15" s="47"/>
    </row>
    <row r="16" spans="1:14">
      <c r="A16" s="46">
        <v>2</v>
      </c>
      <c r="B16" s="44">
        <v>1.2</v>
      </c>
      <c r="C16" s="42" t="s">
        <v>33</v>
      </c>
      <c r="D16" s="45">
        <v>90</v>
      </c>
      <c r="E16" s="46">
        <v>8</v>
      </c>
      <c r="F16" s="46"/>
      <c r="G16" s="46">
        <v>4</v>
      </c>
      <c r="H16" s="46">
        <v>78</v>
      </c>
      <c r="I16" s="46"/>
      <c r="J16" s="46"/>
      <c r="K16" s="46">
        <v>1</v>
      </c>
      <c r="L16" s="46" t="s">
        <v>25</v>
      </c>
      <c r="M16" s="47"/>
    </row>
    <row r="17" spans="1:17">
      <c r="A17" s="46">
        <v>3</v>
      </c>
      <c r="B17" s="44">
        <v>1.3</v>
      </c>
      <c r="C17" s="42" t="s">
        <v>34</v>
      </c>
      <c r="D17" s="45">
        <v>90</v>
      </c>
      <c r="E17" s="46">
        <v>8</v>
      </c>
      <c r="F17" s="46"/>
      <c r="G17" s="46">
        <v>4</v>
      </c>
      <c r="H17" s="46">
        <v>78</v>
      </c>
      <c r="I17" s="46">
        <v>1</v>
      </c>
      <c r="J17" s="46" t="s">
        <v>25</v>
      </c>
      <c r="K17" s="48"/>
      <c r="L17" s="48"/>
      <c r="M17" s="47"/>
    </row>
    <row r="18" spans="1:17">
      <c r="A18" s="46">
        <v>4</v>
      </c>
      <c r="B18" s="44">
        <v>1.4</v>
      </c>
      <c r="C18" s="42" t="s">
        <v>35</v>
      </c>
      <c r="D18" s="45">
        <v>90</v>
      </c>
      <c r="E18" s="46">
        <v>8</v>
      </c>
      <c r="F18" s="46"/>
      <c r="G18" s="46">
        <v>4</v>
      </c>
      <c r="H18" s="46">
        <v>78</v>
      </c>
      <c r="I18" s="46">
        <v>1</v>
      </c>
      <c r="J18" s="46" t="s">
        <v>25</v>
      </c>
      <c r="K18" s="46"/>
      <c r="L18" s="46"/>
      <c r="M18" s="47"/>
    </row>
    <row r="19" spans="1:17">
      <c r="A19" s="46">
        <v>5</v>
      </c>
      <c r="B19" s="44">
        <v>1.5</v>
      </c>
      <c r="C19" s="42" t="s">
        <v>36</v>
      </c>
      <c r="D19" s="45">
        <v>120</v>
      </c>
      <c r="E19" s="46">
        <v>8</v>
      </c>
      <c r="F19" s="46"/>
      <c r="G19" s="46">
        <v>8</v>
      </c>
      <c r="H19" s="46">
        <v>104</v>
      </c>
      <c r="I19" s="46"/>
      <c r="J19" s="46"/>
      <c r="K19" s="46">
        <v>1</v>
      </c>
      <c r="L19" s="46" t="s">
        <v>24</v>
      </c>
      <c r="M19" s="47"/>
      <c r="Q19" s="17"/>
    </row>
    <row r="20" spans="1:17">
      <c r="A20" s="46">
        <v>6</v>
      </c>
      <c r="B20" s="44">
        <v>1.6</v>
      </c>
      <c r="C20" s="42" t="s">
        <v>37</v>
      </c>
      <c r="D20" s="45">
        <v>120</v>
      </c>
      <c r="E20" s="46">
        <v>8</v>
      </c>
      <c r="F20" s="46"/>
      <c r="G20" s="46">
        <v>8</v>
      </c>
      <c r="H20" s="46">
        <v>104</v>
      </c>
      <c r="I20" s="46"/>
      <c r="J20" s="46"/>
      <c r="K20" s="46">
        <v>1</v>
      </c>
      <c r="L20" s="46" t="s">
        <v>24</v>
      </c>
      <c r="M20" s="47"/>
      <c r="N20" s="17"/>
    </row>
    <row r="21" spans="1:17">
      <c r="A21" s="46">
        <v>7</v>
      </c>
      <c r="B21" s="46">
        <v>2.1</v>
      </c>
      <c r="C21" s="42" t="s">
        <v>38</v>
      </c>
      <c r="D21" s="45">
        <v>90</v>
      </c>
      <c r="E21" s="46">
        <v>8</v>
      </c>
      <c r="F21" s="46"/>
      <c r="G21" s="46">
        <v>4</v>
      </c>
      <c r="H21" s="46">
        <v>78</v>
      </c>
      <c r="I21" s="46"/>
      <c r="J21" s="46"/>
      <c r="K21" s="46">
        <v>1</v>
      </c>
      <c r="L21" s="46" t="s">
        <v>25</v>
      </c>
      <c r="M21" s="47"/>
      <c r="N21" s="17"/>
    </row>
    <row r="22" spans="1:17" ht="24">
      <c r="A22" s="46">
        <v>8</v>
      </c>
      <c r="B22" s="46">
        <v>2.2000000000000002</v>
      </c>
      <c r="C22" s="42" t="s">
        <v>39</v>
      </c>
      <c r="D22" s="45">
        <v>240</v>
      </c>
      <c r="E22" s="46">
        <v>16</v>
      </c>
      <c r="F22" s="46"/>
      <c r="G22" s="46">
        <v>16</v>
      </c>
      <c r="H22" s="46">
        <v>208</v>
      </c>
      <c r="I22" s="46">
        <v>1</v>
      </c>
      <c r="J22" s="46" t="s">
        <v>24</v>
      </c>
      <c r="K22" s="46"/>
      <c r="L22" s="46"/>
      <c r="M22" s="47"/>
      <c r="N22" s="17"/>
    </row>
    <row r="23" spans="1:17">
      <c r="A23" s="46">
        <v>9</v>
      </c>
      <c r="B23" s="46">
        <v>2.2999999999999998</v>
      </c>
      <c r="C23" s="42" t="s">
        <v>40</v>
      </c>
      <c r="D23" s="45">
        <v>120</v>
      </c>
      <c r="E23" s="46">
        <v>8</v>
      </c>
      <c r="F23" s="46">
        <v>8</v>
      </c>
      <c r="G23" s="46"/>
      <c r="H23" s="46">
        <v>104</v>
      </c>
      <c r="I23" s="46"/>
      <c r="J23" s="46"/>
      <c r="K23" s="46">
        <v>1</v>
      </c>
      <c r="L23" s="46" t="s">
        <v>24</v>
      </c>
      <c r="M23" s="47"/>
    </row>
    <row r="24" spans="1:17">
      <c r="A24" s="46">
        <v>10</v>
      </c>
      <c r="B24" s="46">
        <v>2.4</v>
      </c>
      <c r="C24" s="42" t="s">
        <v>41</v>
      </c>
      <c r="D24" s="45">
        <v>90</v>
      </c>
      <c r="E24" s="46">
        <v>8</v>
      </c>
      <c r="F24" s="46">
        <v>4</v>
      </c>
      <c r="G24" s="46"/>
      <c r="H24" s="46">
        <v>78</v>
      </c>
      <c r="I24" s="46">
        <v>1</v>
      </c>
      <c r="J24" s="46" t="s">
        <v>25</v>
      </c>
      <c r="K24" s="48"/>
      <c r="L24" s="48"/>
      <c r="M24" s="47"/>
    </row>
    <row r="25" spans="1:17" ht="24">
      <c r="A25" s="46">
        <v>11</v>
      </c>
      <c r="B25" s="46">
        <v>2.5</v>
      </c>
      <c r="C25" s="42" t="s">
        <v>42</v>
      </c>
      <c r="D25" s="45">
        <v>90</v>
      </c>
      <c r="E25" s="46">
        <v>8</v>
      </c>
      <c r="F25" s="46">
        <v>4</v>
      </c>
      <c r="G25" s="46"/>
      <c r="H25" s="46">
        <v>78</v>
      </c>
      <c r="I25" s="46">
        <v>1</v>
      </c>
      <c r="J25" s="46" t="s">
        <v>25</v>
      </c>
      <c r="K25" s="46"/>
      <c r="L25" s="46"/>
      <c r="M25" s="47"/>
    </row>
    <row r="26" spans="1:17">
      <c r="A26" s="46">
        <v>12</v>
      </c>
      <c r="B26" s="46">
        <v>2.6</v>
      </c>
      <c r="C26" s="42" t="s">
        <v>43</v>
      </c>
      <c r="D26" s="45">
        <v>90</v>
      </c>
      <c r="E26" s="46">
        <v>8</v>
      </c>
      <c r="F26" s="46">
        <v>4</v>
      </c>
      <c r="G26" s="46"/>
      <c r="H26" s="46">
        <v>78</v>
      </c>
      <c r="I26" s="48"/>
      <c r="J26" s="48"/>
      <c r="K26" s="46">
        <v>1</v>
      </c>
      <c r="L26" s="46" t="s">
        <v>25</v>
      </c>
      <c r="M26" s="47"/>
    </row>
    <row r="27" spans="1:17">
      <c r="A27" s="46">
        <v>13</v>
      </c>
      <c r="B27" s="46">
        <v>2.9</v>
      </c>
      <c r="C27" s="42" t="s">
        <v>44</v>
      </c>
      <c r="D27" s="43">
        <v>120</v>
      </c>
      <c r="E27" s="46">
        <v>8</v>
      </c>
      <c r="F27" s="46"/>
      <c r="G27" s="46">
        <v>8</v>
      </c>
      <c r="H27" s="46">
        <v>104</v>
      </c>
      <c r="I27" s="46">
        <v>1</v>
      </c>
      <c r="J27" s="46" t="s">
        <v>24</v>
      </c>
      <c r="K27" s="46"/>
      <c r="L27" s="46"/>
      <c r="M27" s="47"/>
    </row>
    <row r="28" spans="1:17">
      <c r="A28" s="46">
        <v>14</v>
      </c>
      <c r="B28" s="49">
        <v>2.1</v>
      </c>
      <c r="C28" s="42" t="s">
        <v>45</v>
      </c>
      <c r="D28" s="43">
        <v>120</v>
      </c>
      <c r="E28" s="46">
        <v>8</v>
      </c>
      <c r="F28" s="46"/>
      <c r="G28" s="46">
        <v>8</v>
      </c>
      <c r="H28" s="46">
        <v>104</v>
      </c>
      <c r="I28" s="46">
        <v>1</v>
      </c>
      <c r="J28" s="46" t="s">
        <v>24</v>
      </c>
      <c r="K28" s="46"/>
      <c r="L28" s="46"/>
      <c r="M28" s="47"/>
    </row>
    <row r="29" spans="1:17">
      <c r="A29" s="46">
        <v>15</v>
      </c>
      <c r="B29" s="46">
        <v>2.11</v>
      </c>
      <c r="C29" s="42" t="s">
        <v>46</v>
      </c>
      <c r="D29" s="43">
        <v>120</v>
      </c>
      <c r="E29" s="46">
        <v>8</v>
      </c>
      <c r="F29" s="46"/>
      <c r="G29" s="46">
        <v>8</v>
      </c>
      <c r="H29" s="46">
        <v>104</v>
      </c>
      <c r="I29" s="48"/>
      <c r="J29" s="48"/>
      <c r="K29" s="46">
        <v>1</v>
      </c>
      <c r="L29" s="46" t="s">
        <v>24</v>
      </c>
      <c r="M29" s="47"/>
    </row>
    <row r="30" spans="1:17">
      <c r="A30" s="46">
        <v>16</v>
      </c>
      <c r="B30" s="46">
        <v>2.12</v>
      </c>
      <c r="C30" s="42" t="s">
        <v>47</v>
      </c>
      <c r="D30" s="43">
        <v>120</v>
      </c>
      <c r="E30" s="46">
        <v>8</v>
      </c>
      <c r="F30" s="46"/>
      <c r="G30" s="46">
        <v>8</v>
      </c>
      <c r="H30" s="46">
        <v>104</v>
      </c>
      <c r="I30" s="48"/>
      <c r="J30" s="48"/>
      <c r="K30" s="46">
        <v>1</v>
      </c>
      <c r="L30" s="46" t="s">
        <v>24</v>
      </c>
      <c r="M30" s="47"/>
    </row>
    <row r="31" spans="1:17">
      <c r="A31" s="9"/>
      <c r="B31" s="9"/>
      <c r="K31" s="36"/>
      <c r="L31" s="36"/>
      <c r="M31" s="36"/>
      <c r="N31" s="1"/>
    </row>
    <row r="32" spans="1:17" ht="15.75">
      <c r="D32" s="31" t="s">
        <v>20</v>
      </c>
      <c r="E32" s="1"/>
    </row>
    <row r="33" spans="1:13">
      <c r="A33" s="1"/>
      <c r="B33" s="1"/>
      <c r="C33" s="35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46">
        <v>1</v>
      </c>
      <c r="B34" s="46"/>
      <c r="C34" s="50" t="s">
        <v>21</v>
      </c>
      <c r="D34" s="46">
        <v>180</v>
      </c>
      <c r="E34" s="46"/>
      <c r="F34" s="46"/>
      <c r="G34" s="46"/>
      <c r="H34" s="46">
        <v>180</v>
      </c>
      <c r="I34" s="48"/>
      <c r="J34" s="48"/>
      <c r="K34" s="37"/>
      <c r="L34" s="37"/>
      <c r="M34" s="34"/>
    </row>
    <row r="35" spans="1:13">
      <c r="A35" s="46">
        <v>2</v>
      </c>
      <c r="B35" s="46"/>
      <c r="C35" s="48" t="s">
        <v>48</v>
      </c>
      <c r="D35" s="46">
        <v>720</v>
      </c>
      <c r="E35" s="46"/>
      <c r="F35" s="46"/>
      <c r="G35" s="46"/>
      <c r="H35" s="46">
        <v>720</v>
      </c>
      <c r="I35" s="48"/>
      <c r="J35" s="48" t="s">
        <v>22</v>
      </c>
      <c r="K35" s="37"/>
      <c r="L35" s="37"/>
      <c r="M35" s="34"/>
    </row>
    <row r="36" spans="1:13">
      <c r="A36" s="16"/>
      <c r="B36" s="1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>
      <c r="A37" s="16"/>
      <c r="B37" s="16"/>
      <c r="C37" s="33" t="s">
        <v>17</v>
      </c>
    </row>
    <row r="38" spans="1:13">
      <c r="A38" s="16"/>
      <c r="B38" s="16"/>
      <c r="C38" t="s">
        <v>49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16"/>
      <c r="B51" s="16"/>
    </row>
    <row r="52" spans="1:10">
      <c r="A52" s="9"/>
      <c r="B52" s="9"/>
    </row>
    <row r="53" spans="1:10">
      <c r="A53" s="1"/>
      <c r="B53" s="1"/>
    </row>
    <row r="56" spans="1:10">
      <c r="C56" s="11"/>
      <c r="J56" s="11"/>
    </row>
    <row r="57" spans="1:10">
      <c r="C57" s="11"/>
      <c r="J57" s="11"/>
    </row>
    <row r="58" spans="1:10">
      <c r="C58" s="11"/>
      <c r="J58" s="11"/>
    </row>
    <row r="59" spans="1:10">
      <c r="J59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topLeftCell="A10" zoomScaleSheetLayoutView="100" workbookViewId="0">
      <selection activeCell="B26" sqref="A1:IV65536"/>
    </sheetView>
  </sheetViews>
  <sheetFormatPr defaultColWidth="8.85546875" defaultRowHeight="12"/>
  <cols>
    <col min="1" max="1" width="4.85546875" style="51" customWidth="1"/>
    <col min="2" max="2" width="31.5703125" style="53" customWidth="1"/>
    <col min="3" max="3" width="4.85546875" style="53" customWidth="1"/>
    <col min="4" max="4" width="4.5703125" style="53" customWidth="1"/>
    <col min="5" max="5" width="3.5703125" style="53" customWidth="1"/>
    <col min="6" max="6" width="3" style="53" customWidth="1"/>
    <col min="7" max="7" width="4.140625" style="53" customWidth="1"/>
    <col min="8" max="8" width="3.5703125" style="53" customWidth="1"/>
    <col min="9" max="9" width="3.85546875" style="53" customWidth="1"/>
    <col min="10" max="10" width="5.85546875" style="53" customWidth="1"/>
    <col min="11" max="11" width="5.140625" style="53" customWidth="1"/>
    <col min="12" max="12" width="5.85546875" style="53" customWidth="1"/>
    <col min="13" max="14" width="4.42578125" style="53" customWidth="1"/>
    <col min="15" max="16384" width="8.85546875" style="53"/>
  </cols>
  <sheetData>
    <row r="1" spans="1:14">
      <c r="B1" s="52" t="s">
        <v>82</v>
      </c>
    </row>
    <row r="2" spans="1:14" ht="12.75" thickBot="1">
      <c r="B2" s="54" t="s">
        <v>83</v>
      </c>
    </row>
    <row r="3" spans="1:14">
      <c r="A3" s="150" t="s">
        <v>50</v>
      </c>
      <c r="B3" s="126" t="s">
        <v>51</v>
      </c>
      <c r="C3" s="129" t="s">
        <v>52</v>
      </c>
      <c r="D3" s="132" t="s">
        <v>53</v>
      </c>
      <c r="E3" s="132"/>
      <c r="F3" s="132"/>
      <c r="G3" s="132"/>
      <c r="H3" s="132"/>
      <c r="I3" s="132"/>
      <c r="J3" s="129" t="s">
        <v>54</v>
      </c>
      <c r="K3" s="129" t="s">
        <v>55</v>
      </c>
      <c r="L3" s="129" t="s">
        <v>56</v>
      </c>
      <c r="M3" s="129" t="s">
        <v>57</v>
      </c>
      <c r="N3" s="140" t="s">
        <v>58</v>
      </c>
    </row>
    <row r="4" spans="1:14">
      <c r="A4" s="151"/>
      <c r="B4" s="127"/>
      <c r="C4" s="130"/>
      <c r="D4" s="143" t="s">
        <v>59</v>
      </c>
      <c r="E4" s="144" t="s">
        <v>60</v>
      </c>
      <c r="F4" s="144"/>
      <c r="G4" s="144"/>
      <c r="H4" s="144"/>
      <c r="I4" s="143" t="s">
        <v>61</v>
      </c>
      <c r="J4" s="147"/>
      <c r="K4" s="147"/>
      <c r="L4" s="137"/>
      <c r="M4" s="139"/>
      <c r="N4" s="141"/>
    </row>
    <row r="5" spans="1:14">
      <c r="A5" s="151"/>
      <c r="B5" s="127"/>
      <c r="C5" s="130"/>
      <c r="D5" s="143"/>
      <c r="E5" s="145" t="s">
        <v>62</v>
      </c>
      <c r="F5" s="147" t="s">
        <v>63</v>
      </c>
      <c r="G5" s="147"/>
      <c r="H5" s="147"/>
      <c r="I5" s="143"/>
      <c r="J5" s="147"/>
      <c r="K5" s="147"/>
      <c r="L5" s="137"/>
      <c r="M5" s="139"/>
      <c r="N5" s="141"/>
    </row>
    <row r="6" spans="1:14">
      <c r="A6" s="151"/>
      <c r="B6" s="127"/>
      <c r="C6" s="130"/>
      <c r="D6" s="143"/>
      <c r="E6" s="145"/>
      <c r="F6" s="145" t="s">
        <v>64</v>
      </c>
      <c r="G6" s="143" t="s">
        <v>65</v>
      </c>
      <c r="H6" s="143" t="s">
        <v>66</v>
      </c>
      <c r="I6" s="143"/>
      <c r="J6" s="147"/>
      <c r="K6" s="147"/>
      <c r="L6" s="137"/>
      <c r="M6" s="139"/>
      <c r="N6" s="141"/>
    </row>
    <row r="7" spans="1:14" ht="62.45" customHeight="1" thickBot="1">
      <c r="A7" s="152"/>
      <c r="B7" s="128"/>
      <c r="C7" s="131"/>
      <c r="D7" s="131"/>
      <c r="E7" s="146"/>
      <c r="F7" s="146"/>
      <c r="G7" s="149"/>
      <c r="H7" s="149"/>
      <c r="I7" s="131"/>
      <c r="J7" s="148"/>
      <c r="K7" s="148"/>
      <c r="L7" s="138"/>
      <c r="M7" s="128"/>
      <c r="N7" s="142"/>
    </row>
    <row r="8" spans="1:14" ht="15" customHeight="1">
      <c r="A8" s="133" t="s">
        <v>67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s="65" customFormat="1">
      <c r="A9" s="55">
        <v>1</v>
      </c>
      <c r="B9" s="56" t="s">
        <v>32</v>
      </c>
      <c r="C9" s="57">
        <v>3</v>
      </c>
      <c r="D9" s="58">
        <v>90</v>
      </c>
      <c r="E9" s="59">
        <v>12</v>
      </c>
      <c r="F9" s="60">
        <v>0</v>
      </c>
      <c r="G9" s="60">
        <v>12</v>
      </c>
      <c r="H9" s="60">
        <v>0</v>
      </c>
      <c r="I9" s="61">
        <v>78</v>
      </c>
      <c r="J9" s="84">
        <v>1</v>
      </c>
      <c r="K9" s="62"/>
      <c r="L9" s="63">
        <v>1</v>
      </c>
      <c r="M9" s="63"/>
      <c r="N9" s="64"/>
    </row>
    <row r="10" spans="1:14" s="65" customFormat="1">
      <c r="A10" s="55">
        <v>2</v>
      </c>
      <c r="B10" s="66" t="s">
        <v>84</v>
      </c>
      <c r="C10" s="57">
        <v>3</v>
      </c>
      <c r="D10" s="58">
        <v>90</v>
      </c>
      <c r="E10" s="59">
        <v>12</v>
      </c>
      <c r="F10" s="60">
        <v>8</v>
      </c>
      <c r="G10" s="60">
        <v>4</v>
      </c>
      <c r="H10" s="60">
        <v>0</v>
      </c>
      <c r="I10" s="58">
        <v>78</v>
      </c>
      <c r="J10" s="84">
        <v>1</v>
      </c>
      <c r="K10" s="67"/>
      <c r="L10" s="68">
        <v>1</v>
      </c>
      <c r="M10" s="68"/>
      <c r="N10" s="64"/>
    </row>
    <row r="11" spans="1:14" s="65" customFormat="1">
      <c r="A11" s="55">
        <v>3</v>
      </c>
      <c r="B11" s="69" t="s">
        <v>69</v>
      </c>
      <c r="C11" s="57">
        <v>3</v>
      </c>
      <c r="D11" s="58">
        <v>90</v>
      </c>
      <c r="E11" s="59">
        <v>12</v>
      </c>
      <c r="F11" s="60">
        <v>8</v>
      </c>
      <c r="G11" s="60">
        <v>4</v>
      </c>
      <c r="H11" s="60">
        <v>0</v>
      </c>
      <c r="I11" s="58">
        <v>78</v>
      </c>
      <c r="J11" s="84">
        <v>1</v>
      </c>
      <c r="K11" s="62"/>
      <c r="L11" s="63">
        <v>1</v>
      </c>
      <c r="M11" s="63"/>
      <c r="N11" s="64"/>
    </row>
    <row r="12" spans="1:14" s="65" customFormat="1">
      <c r="A12" s="55">
        <v>4</v>
      </c>
      <c r="B12" s="69" t="s">
        <v>70</v>
      </c>
      <c r="C12" s="57">
        <v>4</v>
      </c>
      <c r="D12" s="61">
        <v>120</v>
      </c>
      <c r="E12" s="60">
        <v>16</v>
      </c>
      <c r="F12" s="60">
        <v>8</v>
      </c>
      <c r="G12" s="60">
        <v>8</v>
      </c>
      <c r="H12" s="60">
        <v>0</v>
      </c>
      <c r="I12" s="61">
        <v>104</v>
      </c>
      <c r="J12" s="61">
        <v>2</v>
      </c>
      <c r="K12" s="67"/>
      <c r="L12" s="68">
        <v>2</v>
      </c>
      <c r="M12" s="68"/>
      <c r="N12" s="64"/>
    </row>
    <row r="13" spans="1:14" s="65" customFormat="1">
      <c r="A13" s="55">
        <v>5</v>
      </c>
      <c r="B13" s="69" t="s">
        <v>71</v>
      </c>
      <c r="C13" s="57">
        <v>4</v>
      </c>
      <c r="D13" s="58">
        <v>120</v>
      </c>
      <c r="E13" s="59">
        <v>16</v>
      </c>
      <c r="F13" s="60">
        <v>8</v>
      </c>
      <c r="G13" s="60">
        <v>8</v>
      </c>
      <c r="H13" s="60">
        <v>0</v>
      </c>
      <c r="I13" s="58">
        <v>104</v>
      </c>
      <c r="J13" s="84">
        <v>2</v>
      </c>
      <c r="K13" s="67"/>
      <c r="L13" s="68">
        <v>2</v>
      </c>
      <c r="M13" s="68"/>
      <c r="N13" s="64"/>
    </row>
    <row r="14" spans="1:14" s="65" customFormat="1">
      <c r="A14" s="55">
        <v>6</v>
      </c>
      <c r="B14" s="85" t="s">
        <v>68</v>
      </c>
      <c r="C14" s="70">
        <v>3</v>
      </c>
      <c r="D14" s="58">
        <v>90</v>
      </c>
      <c r="E14" s="59">
        <v>12</v>
      </c>
      <c r="F14" s="59">
        <v>8</v>
      </c>
      <c r="G14" s="59">
        <v>4</v>
      </c>
      <c r="H14" s="59">
        <v>0</v>
      </c>
      <c r="I14" s="58">
        <v>78</v>
      </c>
      <c r="J14" s="61">
        <v>2</v>
      </c>
      <c r="K14" s="71"/>
      <c r="L14" s="72">
        <v>2</v>
      </c>
      <c r="M14" s="73"/>
      <c r="N14" s="64"/>
    </row>
    <row r="15" spans="1:14" s="65" customFormat="1">
      <c r="A15" s="55">
        <v>7</v>
      </c>
      <c r="B15" s="69" t="s">
        <v>72</v>
      </c>
      <c r="C15" s="70">
        <v>3</v>
      </c>
      <c r="D15" s="58">
        <v>90</v>
      </c>
      <c r="E15" s="59">
        <v>12</v>
      </c>
      <c r="F15" s="60">
        <v>8</v>
      </c>
      <c r="G15" s="60">
        <v>4</v>
      </c>
      <c r="H15" s="59">
        <v>0</v>
      </c>
      <c r="I15" s="58">
        <v>78</v>
      </c>
      <c r="J15" s="84">
        <v>2</v>
      </c>
      <c r="K15" s="62"/>
      <c r="L15" s="63">
        <v>2</v>
      </c>
      <c r="M15" s="63"/>
      <c r="N15" s="64"/>
    </row>
    <row r="16" spans="1:14" s="65" customFormat="1" ht="36">
      <c r="A16" s="55">
        <v>8</v>
      </c>
      <c r="B16" s="66" t="s">
        <v>90</v>
      </c>
      <c r="C16" s="57">
        <v>8</v>
      </c>
      <c r="D16" s="58">
        <v>240</v>
      </c>
      <c r="E16" s="59">
        <v>32</v>
      </c>
      <c r="F16" s="60">
        <v>16</v>
      </c>
      <c r="G16" s="60">
        <v>16</v>
      </c>
      <c r="H16" s="60"/>
      <c r="I16" s="58">
        <v>208</v>
      </c>
      <c r="J16" s="84" t="s">
        <v>85</v>
      </c>
      <c r="K16" s="62"/>
      <c r="L16" s="63"/>
      <c r="M16" s="63">
        <v>1.2</v>
      </c>
      <c r="N16" s="64"/>
    </row>
    <row r="17" spans="1:14" s="65" customFormat="1" ht="24">
      <c r="A17" s="55">
        <v>9</v>
      </c>
      <c r="B17" s="66" t="s">
        <v>86</v>
      </c>
      <c r="C17" s="57">
        <v>4</v>
      </c>
      <c r="D17" s="58">
        <v>120</v>
      </c>
      <c r="E17" s="59">
        <v>16</v>
      </c>
      <c r="F17" s="60">
        <v>12</v>
      </c>
      <c r="G17" s="60">
        <v>4</v>
      </c>
      <c r="H17" s="60">
        <v>4</v>
      </c>
      <c r="I17" s="58">
        <v>104</v>
      </c>
      <c r="J17" s="84">
        <v>1</v>
      </c>
      <c r="K17" s="67"/>
      <c r="L17" s="68"/>
      <c r="M17" s="68">
        <v>1</v>
      </c>
      <c r="N17" s="64"/>
    </row>
    <row r="18" spans="1:14" s="65" customFormat="1" ht="24">
      <c r="A18" s="55">
        <v>10</v>
      </c>
      <c r="B18" s="66" t="s">
        <v>87</v>
      </c>
      <c r="C18" s="57">
        <v>3</v>
      </c>
      <c r="D18" s="58">
        <v>90</v>
      </c>
      <c r="E18" s="59">
        <v>12</v>
      </c>
      <c r="F18" s="60">
        <v>8</v>
      </c>
      <c r="G18" s="60"/>
      <c r="H18" s="60">
        <v>4</v>
      </c>
      <c r="I18" s="58">
        <v>78</v>
      </c>
      <c r="J18" s="84">
        <v>1</v>
      </c>
      <c r="K18" s="67"/>
      <c r="L18" s="68"/>
      <c r="M18" s="68">
        <v>1</v>
      </c>
      <c r="N18" s="64"/>
    </row>
    <row r="19" spans="1:14" s="65" customFormat="1" ht="24">
      <c r="A19" s="55">
        <v>11</v>
      </c>
      <c r="B19" s="66" t="s">
        <v>88</v>
      </c>
      <c r="C19" s="57">
        <v>3</v>
      </c>
      <c r="D19" s="58">
        <v>90</v>
      </c>
      <c r="E19" s="59">
        <v>12</v>
      </c>
      <c r="F19" s="60">
        <v>8</v>
      </c>
      <c r="G19" s="60">
        <v>4</v>
      </c>
      <c r="H19" s="60"/>
      <c r="I19" s="58">
        <v>78</v>
      </c>
      <c r="J19" s="84">
        <v>2</v>
      </c>
      <c r="K19" s="67"/>
      <c r="L19" s="68">
        <v>2</v>
      </c>
      <c r="M19" s="68"/>
      <c r="N19" s="64"/>
    </row>
    <row r="20" spans="1:14" s="65" customFormat="1">
      <c r="A20" s="55">
        <v>12</v>
      </c>
      <c r="B20" s="66" t="s">
        <v>89</v>
      </c>
      <c r="C20" s="57">
        <v>3</v>
      </c>
      <c r="D20" s="58">
        <v>90</v>
      </c>
      <c r="E20" s="59">
        <v>12</v>
      </c>
      <c r="F20" s="60">
        <v>8</v>
      </c>
      <c r="G20" s="60">
        <v>4</v>
      </c>
      <c r="H20" s="60"/>
      <c r="I20" s="58">
        <v>78</v>
      </c>
      <c r="J20" s="84">
        <v>2</v>
      </c>
      <c r="K20" s="67"/>
      <c r="L20" s="68">
        <v>2</v>
      </c>
      <c r="M20" s="68"/>
      <c r="N20" s="64"/>
    </row>
    <row r="21" spans="1:14" s="65" customFormat="1">
      <c r="A21" s="55">
        <v>13</v>
      </c>
      <c r="B21" s="69" t="s">
        <v>73</v>
      </c>
      <c r="C21" s="57">
        <v>4</v>
      </c>
      <c r="D21" s="58">
        <v>120</v>
      </c>
      <c r="E21" s="59">
        <v>16</v>
      </c>
      <c r="F21" s="60">
        <v>8</v>
      </c>
      <c r="G21" s="60">
        <v>8</v>
      </c>
      <c r="H21" s="60">
        <v>0</v>
      </c>
      <c r="I21" s="61">
        <v>104</v>
      </c>
      <c r="J21" s="84">
        <v>1</v>
      </c>
      <c r="K21" s="62"/>
      <c r="L21" s="63"/>
      <c r="M21" s="63">
        <v>1</v>
      </c>
      <c r="N21" s="64"/>
    </row>
    <row r="22" spans="1:14" s="65" customFormat="1">
      <c r="A22" s="55">
        <v>14</v>
      </c>
      <c r="B22" s="69" t="s">
        <v>74</v>
      </c>
      <c r="C22" s="57">
        <v>4</v>
      </c>
      <c r="D22" s="58">
        <v>120</v>
      </c>
      <c r="E22" s="59">
        <v>16</v>
      </c>
      <c r="F22" s="60">
        <v>8</v>
      </c>
      <c r="G22" s="60">
        <v>8</v>
      </c>
      <c r="H22" s="60">
        <v>0</v>
      </c>
      <c r="I22" s="58">
        <v>104</v>
      </c>
      <c r="J22" s="84">
        <v>1</v>
      </c>
      <c r="K22" s="62"/>
      <c r="L22" s="63"/>
      <c r="M22" s="63">
        <v>1</v>
      </c>
      <c r="N22" s="64"/>
    </row>
    <row r="23" spans="1:14" s="65" customFormat="1">
      <c r="A23" s="55">
        <v>15</v>
      </c>
      <c r="B23" s="69" t="s">
        <v>75</v>
      </c>
      <c r="C23" s="57">
        <v>4</v>
      </c>
      <c r="D23" s="58">
        <v>120</v>
      </c>
      <c r="E23" s="59">
        <v>16</v>
      </c>
      <c r="F23" s="60">
        <v>8</v>
      </c>
      <c r="G23" s="60">
        <v>8</v>
      </c>
      <c r="H23" s="60">
        <v>0</v>
      </c>
      <c r="I23" s="58">
        <v>104</v>
      </c>
      <c r="J23" s="84">
        <v>2</v>
      </c>
      <c r="K23" s="62"/>
      <c r="L23" s="63"/>
      <c r="M23" s="63">
        <v>2</v>
      </c>
      <c r="N23" s="64"/>
    </row>
    <row r="24" spans="1:14" s="65" customFormat="1">
      <c r="A24" s="55">
        <v>16</v>
      </c>
      <c r="B24" s="69" t="s">
        <v>76</v>
      </c>
      <c r="C24" s="57">
        <v>4</v>
      </c>
      <c r="D24" s="58">
        <v>120</v>
      </c>
      <c r="E24" s="59">
        <v>16</v>
      </c>
      <c r="F24" s="60">
        <v>8</v>
      </c>
      <c r="G24" s="60">
        <v>8</v>
      </c>
      <c r="H24" s="60">
        <v>0</v>
      </c>
      <c r="I24" s="58">
        <v>104</v>
      </c>
      <c r="J24" s="84">
        <v>2</v>
      </c>
      <c r="K24" s="67"/>
      <c r="L24" s="63"/>
      <c r="M24" s="68">
        <v>2</v>
      </c>
      <c r="N24" s="64"/>
    </row>
    <row r="25" spans="1:14" ht="12.75">
      <c r="A25" s="135" t="s">
        <v>77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6"/>
    </row>
    <row r="26" spans="1:14" s="65" customFormat="1" ht="12.75">
      <c r="A26" s="55">
        <v>17</v>
      </c>
      <c r="B26" s="83" t="s">
        <v>21</v>
      </c>
      <c r="C26" s="78">
        <v>10</v>
      </c>
      <c r="D26" s="79">
        <f>30*C26</f>
        <v>300</v>
      </c>
      <c r="E26" s="80">
        <f>SUM(F26:H26)</f>
        <v>0</v>
      </c>
      <c r="F26" s="81">
        <f>N26*N$6+R26*R$6+V26*V$6+Z26*Z$6+AE26*AE$6+AJ26*AJ$6+AO26*AO$6+AT26*AT$6+AY26*AY$6+BD26*BD$6+BI26*BI$6+BN26*BN$6+BS26*BS$6</f>
        <v>0</v>
      </c>
      <c r="G26" s="81">
        <f>O26*N$6+S26*R$6+W26*V$6+AA26*Z$6+AF26*AE$6+AK26*AJ$6+AP26*AO$6+AU26*AT$6+AZ26*AY$6+BE26*BD$6+BJ26*BI$6+BO26*BN$6+BT26*BS$6</f>
        <v>0</v>
      </c>
      <c r="H26" s="81">
        <f>P26*N$6+T26*R$6+X26*V$6+AB26*Z$6+AG26*AE$6+AL26*AJ$6+AQ26*AO$6+AV26*AT$6+BA26*AY$6+BF26*BD$6+BK26*BI$6+BP26*BN$6+BU26*BS$6</f>
        <v>0</v>
      </c>
      <c r="I26" s="79">
        <f>D26-E26</f>
        <v>300</v>
      </c>
      <c r="J26" s="82"/>
      <c r="K26" s="86"/>
      <c r="L26" s="87">
        <v>3</v>
      </c>
      <c r="M26" s="88"/>
      <c r="N26" s="74"/>
    </row>
    <row r="27" spans="1:14" s="65" customFormat="1" ht="12.75">
      <c r="A27" s="55">
        <v>18</v>
      </c>
      <c r="B27" s="89" t="s">
        <v>78</v>
      </c>
      <c r="C27" s="78">
        <v>20</v>
      </c>
      <c r="D27" s="79">
        <f>30*C27</f>
        <v>600</v>
      </c>
      <c r="E27" s="80">
        <f>SUM(F27:H27)</f>
        <v>0</v>
      </c>
      <c r="F27" s="81">
        <f>N27*N$6+R27*R$6+V27*V$6+Z27*Z$6+AE27*AE$6+AJ27*AJ$6+AO27*AO$6+AT27*AT$6+AY27*AY$6+BD27*BD$6+BI27*BI$6+BN27*BN$6+BS27*BS$6</f>
        <v>0</v>
      </c>
      <c r="G27" s="81">
        <f>O27*N$6+S27*R$6+W27*V$6+AA27*Z$6+AF27*AE$6+AK27*AJ$6+AP27*AO$6+AU27*AT$6+AZ27*AY$6+BE27*BD$6+BJ27*BI$6+BO27*BN$6+BT27*BS$6</f>
        <v>0</v>
      </c>
      <c r="H27" s="81">
        <f>P27*N$6+T27*R$6+X27*V$6+AB27*Z$6+AG27*AE$6+AL27*AJ$6+AQ27*AO$6+AV27*AT$6+BA27*AY$6+BF27*BD$6+BK27*BI$6+BP27*BN$6+BU27*BS$6</f>
        <v>0</v>
      </c>
      <c r="I27" s="79">
        <f>D27-E27</f>
        <v>600</v>
      </c>
      <c r="J27" s="82"/>
      <c r="K27" s="86"/>
      <c r="L27" s="87"/>
      <c r="M27" s="88"/>
      <c r="N27" s="74"/>
    </row>
    <row r="29" spans="1:14" ht="12.75">
      <c r="B29" s="75" t="s">
        <v>79</v>
      </c>
      <c r="C29" s="75"/>
      <c r="D29" s="75"/>
      <c r="E29" s="75"/>
      <c r="F29" s="75"/>
      <c r="G29" s="75"/>
      <c r="H29" s="75" t="s">
        <v>80</v>
      </c>
      <c r="I29" s="75"/>
      <c r="J29" s="76"/>
    </row>
    <row r="30" spans="1:14" ht="12.75">
      <c r="B30" s="77" t="s">
        <v>81</v>
      </c>
      <c r="C30" s="77"/>
      <c r="D30" s="77"/>
      <c r="E30" s="77"/>
      <c r="F30" s="77"/>
      <c r="G30" s="77"/>
      <c r="H30" s="77"/>
      <c r="I30" s="77"/>
      <c r="J30" s="77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  <ignoredErrors>
    <ignoredError sqref="J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N27"/>
  <sheetViews>
    <sheetView view="pageBreakPreview" zoomScaleSheetLayoutView="100" workbookViewId="0">
      <selection activeCell="B11" sqref="A1:IV65536"/>
    </sheetView>
  </sheetViews>
  <sheetFormatPr defaultColWidth="8.85546875" defaultRowHeight="12"/>
  <cols>
    <col min="1" max="1" width="4.85546875" style="51" customWidth="1"/>
    <col min="2" max="2" width="31.5703125" style="53" customWidth="1"/>
    <col min="3" max="3" width="4.85546875" style="53" customWidth="1"/>
    <col min="4" max="4" width="4.5703125" style="53" customWidth="1"/>
    <col min="5" max="5" width="3.5703125" style="53" customWidth="1"/>
    <col min="6" max="6" width="3" style="53" customWidth="1"/>
    <col min="7" max="7" width="4.140625" style="53" customWidth="1"/>
    <col min="8" max="8" width="3.5703125" style="53" customWidth="1"/>
    <col min="9" max="9" width="3.85546875" style="53" customWidth="1"/>
    <col min="10" max="10" width="5.85546875" style="53" customWidth="1"/>
    <col min="11" max="11" width="5.140625" style="53" customWidth="1"/>
    <col min="12" max="12" width="5.85546875" style="53" customWidth="1"/>
    <col min="13" max="14" width="4.42578125" style="53" customWidth="1"/>
    <col min="15" max="16384" width="8.85546875" style="53"/>
  </cols>
  <sheetData>
    <row r="1" spans="1:14">
      <c r="B1" s="52" t="s">
        <v>82</v>
      </c>
    </row>
    <row r="2" spans="1:14" ht="12.75" thickBot="1">
      <c r="B2" s="54" t="s">
        <v>83</v>
      </c>
    </row>
    <row r="3" spans="1:14">
      <c r="A3" s="150" t="s">
        <v>50</v>
      </c>
      <c r="B3" s="126" t="s">
        <v>51</v>
      </c>
      <c r="C3" s="129" t="s">
        <v>52</v>
      </c>
      <c r="D3" s="132" t="s">
        <v>53</v>
      </c>
      <c r="E3" s="132"/>
      <c r="F3" s="132"/>
      <c r="G3" s="132"/>
      <c r="H3" s="132"/>
      <c r="I3" s="132"/>
      <c r="J3" s="129" t="s">
        <v>54</v>
      </c>
      <c r="K3" s="129" t="s">
        <v>55</v>
      </c>
      <c r="L3" s="129" t="s">
        <v>56</v>
      </c>
      <c r="M3" s="129" t="s">
        <v>57</v>
      </c>
      <c r="N3" s="140" t="s">
        <v>58</v>
      </c>
    </row>
    <row r="4" spans="1:14">
      <c r="A4" s="151"/>
      <c r="B4" s="127"/>
      <c r="C4" s="130"/>
      <c r="D4" s="143" t="s">
        <v>59</v>
      </c>
      <c r="E4" s="144" t="s">
        <v>60</v>
      </c>
      <c r="F4" s="144"/>
      <c r="G4" s="144"/>
      <c r="H4" s="144"/>
      <c r="I4" s="143" t="s">
        <v>61</v>
      </c>
      <c r="J4" s="147"/>
      <c r="K4" s="147"/>
      <c r="L4" s="137"/>
      <c r="M4" s="139"/>
      <c r="N4" s="141"/>
    </row>
    <row r="5" spans="1:14">
      <c r="A5" s="151"/>
      <c r="B5" s="127"/>
      <c r="C5" s="130"/>
      <c r="D5" s="143"/>
      <c r="E5" s="145" t="s">
        <v>62</v>
      </c>
      <c r="F5" s="147" t="s">
        <v>63</v>
      </c>
      <c r="G5" s="147"/>
      <c r="H5" s="147"/>
      <c r="I5" s="143"/>
      <c r="J5" s="147"/>
      <c r="K5" s="147"/>
      <c r="L5" s="137"/>
      <c r="M5" s="139"/>
      <c r="N5" s="141"/>
    </row>
    <row r="6" spans="1:14">
      <c r="A6" s="151"/>
      <c r="B6" s="127"/>
      <c r="C6" s="130"/>
      <c r="D6" s="143"/>
      <c r="E6" s="145"/>
      <c r="F6" s="145" t="s">
        <v>64</v>
      </c>
      <c r="G6" s="143" t="s">
        <v>65</v>
      </c>
      <c r="H6" s="143" t="s">
        <v>66</v>
      </c>
      <c r="I6" s="143"/>
      <c r="J6" s="147"/>
      <c r="K6" s="147"/>
      <c r="L6" s="137"/>
      <c r="M6" s="139"/>
      <c r="N6" s="141"/>
    </row>
    <row r="7" spans="1:14" ht="62.45" customHeight="1" thickBot="1">
      <c r="A7" s="152"/>
      <c r="B7" s="128"/>
      <c r="C7" s="131"/>
      <c r="D7" s="131"/>
      <c r="E7" s="146"/>
      <c r="F7" s="146"/>
      <c r="G7" s="149"/>
      <c r="H7" s="149"/>
      <c r="I7" s="131"/>
      <c r="J7" s="148"/>
      <c r="K7" s="148"/>
      <c r="L7" s="138"/>
      <c r="M7" s="128"/>
      <c r="N7" s="142"/>
    </row>
    <row r="8" spans="1:14" ht="15" customHeight="1">
      <c r="A8" s="133" t="s">
        <v>67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s="65" customFormat="1" ht="30" customHeight="1">
      <c r="A9" s="55">
        <v>1</v>
      </c>
      <c r="B9" s="66" t="s">
        <v>93</v>
      </c>
      <c r="C9" s="57">
        <v>3</v>
      </c>
      <c r="D9" s="58">
        <v>90</v>
      </c>
      <c r="E9" s="59">
        <v>8</v>
      </c>
      <c r="F9" s="60">
        <v>0</v>
      </c>
      <c r="G9" s="60">
        <v>8</v>
      </c>
      <c r="H9" s="60">
        <v>0</v>
      </c>
      <c r="I9" s="61">
        <v>82</v>
      </c>
      <c r="J9" s="84">
        <v>1</v>
      </c>
      <c r="K9" s="62"/>
      <c r="L9" s="63">
        <v>1</v>
      </c>
      <c r="M9" s="63"/>
      <c r="N9" s="64">
        <v>19</v>
      </c>
    </row>
    <row r="10" spans="1:14" s="65" customFormat="1" ht="18" customHeight="1">
      <c r="A10" s="55">
        <v>2</v>
      </c>
      <c r="B10" s="66" t="s">
        <v>84</v>
      </c>
      <c r="C10" s="57">
        <v>3</v>
      </c>
      <c r="D10" s="58">
        <v>90</v>
      </c>
      <c r="E10" s="59">
        <v>8</v>
      </c>
      <c r="F10" s="60">
        <v>4</v>
      </c>
      <c r="G10" s="60">
        <v>4</v>
      </c>
      <c r="H10" s="60">
        <v>0</v>
      </c>
      <c r="I10" s="58">
        <v>82</v>
      </c>
      <c r="J10" s="84">
        <v>1</v>
      </c>
      <c r="K10" s="67"/>
      <c r="L10" s="68">
        <v>1</v>
      </c>
      <c r="M10" s="68"/>
      <c r="N10" s="64">
        <v>9</v>
      </c>
    </row>
    <row r="11" spans="1:14" s="65" customFormat="1" ht="24.75" customHeight="1">
      <c r="A11" s="55">
        <v>3</v>
      </c>
      <c r="B11" s="66" t="s">
        <v>94</v>
      </c>
      <c r="C11" s="57">
        <v>3</v>
      </c>
      <c r="D11" s="58">
        <v>90</v>
      </c>
      <c r="E11" s="59">
        <v>8</v>
      </c>
      <c r="F11" s="60">
        <v>4</v>
      </c>
      <c r="G11" s="60">
        <v>4</v>
      </c>
      <c r="H11" s="60">
        <v>0</v>
      </c>
      <c r="I11" s="58">
        <v>82</v>
      </c>
      <c r="J11" s="84">
        <v>1</v>
      </c>
      <c r="K11" s="62"/>
      <c r="L11" s="63">
        <v>1</v>
      </c>
      <c r="M11" s="63"/>
      <c r="N11" s="64">
        <v>17</v>
      </c>
    </row>
    <row r="12" spans="1:14" s="65" customFormat="1" ht="24.75" customHeight="1">
      <c r="A12" s="55">
        <v>4</v>
      </c>
      <c r="B12" s="66" t="s">
        <v>95</v>
      </c>
      <c r="C12" s="57">
        <v>3</v>
      </c>
      <c r="D12" s="58">
        <v>90</v>
      </c>
      <c r="E12" s="59">
        <v>8</v>
      </c>
      <c r="F12" s="60">
        <v>4</v>
      </c>
      <c r="G12" s="60">
        <v>4</v>
      </c>
      <c r="H12" s="60">
        <v>0</v>
      </c>
      <c r="I12" s="58">
        <v>82</v>
      </c>
      <c r="J12" s="84">
        <v>1</v>
      </c>
      <c r="K12" s="62"/>
      <c r="L12" s="63">
        <v>1</v>
      </c>
      <c r="M12" s="63"/>
      <c r="N12" s="64">
        <v>12</v>
      </c>
    </row>
    <row r="13" spans="1:14" s="65" customFormat="1" ht="24">
      <c r="A13" s="55">
        <v>5</v>
      </c>
      <c r="B13" s="66" t="s">
        <v>96</v>
      </c>
      <c r="C13" s="70">
        <v>4</v>
      </c>
      <c r="D13" s="58">
        <v>120</v>
      </c>
      <c r="E13" s="59">
        <v>12</v>
      </c>
      <c r="F13" s="60">
        <v>10</v>
      </c>
      <c r="G13" s="60">
        <v>2</v>
      </c>
      <c r="H13" s="59">
        <v>0</v>
      </c>
      <c r="I13" s="58">
        <v>108</v>
      </c>
      <c r="J13" s="61">
        <v>1</v>
      </c>
      <c r="K13" s="71"/>
      <c r="L13" s="72"/>
      <c r="M13" s="73">
        <v>1</v>
      </c>
      <c r="N13" s="64">
        <v>12</v>
      </c>
    </row>
    <row r="14" spans="1:14" s="65" customFormat="1" ht="21.75" customHeight="1">
      <c r="A14" s="55">
        <v>6</v>
      </c>
      <c r="B14" s="66" t="s">
        <v>97</v>
      </c>
      <c r="C14" s="70">
        <v>5</v>
      </c>
      <c r="D14" s="58">
        <v>150</v>
      </c>
      <c r="E14" s="59">
        <v>14</v>
      </c>
      <c r="F14" s="60">
        <v>10</v>
      </c>
      <c r="G14" s="60">
        <v>4</v>
      </c>
      <c r="H14" s="59">
        <v>0</v>
      </c>
      <c r="I14" s="58">
        <v>136</v>
      </c>
      <c r="J14" s="84">
        <v>1</v>
      </c>
      <c r="K14" s="62"/>
      <c r="L14" s="63"/>
      <c r="M14" s="63">
        <v>1</v>
      </c>
      <c r="N14" s="64">
        <v>12</v>
      </c>
    </row>
    <row r="15" spans="1:14" s="109" customFormat="1" ht="26.25" customHeight="1" thickBot="1">
      <c r="A15" s="93">
        <v>7</v>
      </c>
      <c r="B15" s="94" t="s">
        <v>99</v>
      </c>
      <c r="C15" s="95">
        <v>4</v>
      </c>
      <c r="D15" s="103">
        <v>120</v>
      </c>
      <c r="E15" s="104">
        <v>12</v>
      </c>
      <c r="F15" s="96">
        <v>12</v>
      </c>
      <c r="G15" s="96">
        <v>0</v>
      </c>
      <c r="H15" s="96">
        <v>0</v>
      </c>
      <c r="I15" s="103">
        <v>104</v>
      </c>
      <c r="J15" s="105">
        <v>1</v>
      </c>
      <c r="K15" s="97"/>
      <c r="L15" s="98">
        <v>1</v>
      </c>
      <c r="M15" s="98"/>
      <c r="N15" s="99">
        <v>12</v>
      </c>
    </row>
    <row r="16" spans="1:14" s="109" customFormat="1" ht="24.75" thickBot="1">
      <c r="A16" s="100">
        <v>8</v>
      </c>
      <c r="B16" s="101" t="s">
        <v>98</v>
      </c>
      <c r="C16" s="102">
        <v>7</v>
      </c>
      <c r="D16" s="103">
        <v>210</v>
      </c>
      <c r="E16" s="104">
        <v>20</v>
      </c>
      <c r="F16" s="104">
        <v>16</v>
      </c>
      <c r="G16" s="104">
        <v>4</v>
      </c>
      <c r="H16" s="104">
        <v>0</v>
      </c>
      <c r="I16" s="103">
        <v>190</v>
      </c>
      <c r="J16" s="105" t="s">
        <v>85</v>
      </c>
      <c r="K16" s="106"/>
      <c r="L16" s="107">
        <v>2</v>
      </c>
      <c r="M16" s="107">
        <v>1</v>
      </c>
      <c r="N16" s="108">
        <v>12</v>
      </c>
    </row>
    <row r="17" spans="1:14" s="65" customFormat="1" ht="18" customHeight="1">
      <c r="A17" s="91">
        <v>9</v>
      </c>
      <c r="B17" s="85" t="s">
        <v>70</v>
      </c>
      <c r="C17" s="70">
        <v>4</v>
      </c>
      <c r="D17" s="58">
        <v>120</v>
      </c>
      <c r="E17" s="59">
        <v>8</v>
      </c>
      <c r="F17" s="59">
        <v>4</v>
      </c>
      <c r="G17" s="59">
        <v>4</v>
      </c>
      <c r="H17" s="59">
        <v>0</v>
      </c>
      <c r="I17" s="58">
        <v>112</v>
      </c>
      <c r="J17" s="58">
        <v>2</v>
      </c>
      <c r="K17" s="62"/>
      <c r="L17" s="63">
        <v>2</v>
      </c>
      <c r="M17" s="63"/>
      <c r="N17" s="92"/>
    </row>
    <row r="18" spans="1:14" s="65" customFormat="1" ht="18" customHeight="1">
      <c r="A18" s="55">
        <v>10</v>
      </c>
      <c r="B18" s="69" t="s">
        <v>71</v>
      </c>
      <c r="C18" s="57">
        <v>4</v>
      </c>
      <c r="D18" s="58">
        <v>120</v>
      </c>
      <c r="E18" s="60">
        <v>8</v>
      </c>
      <c r="F18" s="60">
        <v>4</v>
      </c>
      <c r="G18" s="60">
        <v>4</v>
      </c>
      <c r="H18" s="60">
        <v>0</v>
      </c>
      <c r="I18" s="61">
        <v>112</v>
      </c>
      <c r="J18" s="84">
        <v>2</v>
      </c>
      <c r="K18" s="67"/>
      <c r="L18" s="68">
        <v>2</v>
      </c>
      <c r="M18" s="68"/>
      <c r="N18" s="64"/>
    </row>
    <row r="19" spans="1:14" s="65" customFormat="1" ht="18" customHeight="1">
      <c r="A19" s="55">
        <v>11</v>
      </c>
      <c r="B19" s="69" t="s">
        <v>73</v>
      </c>
      <c r="C19" s="57">
        <v>8</v>
      </c>
      <c r="D19" s="58">
        <v>240</v>
      </c>
      <c r="E19" s="59">
        <v>24</v>
      </c>
      <c r="F19" s="60">
        <v>20</v>
      </c>
      <c r="G19" s="60">
        <v>4</v>
      </c>
      <c r="H19" s="60">
        <v>0</v>
      </c>
      <c r="I19" s="61">
        <v>216</v>
      </c>
      <c r="J19" s="84">
        <v>2</v>
      </c>
      <c r="K19" s="62"/>
      <c r="L19" s="63">
        <v>2</v>
      </c>
      <c r="M19" s="63"/>
      <c r="N19" s="64">
        <v>12</v>
      </c>
    </row>
    <row r="20" spans="1:14" s="65" customFormat="1" ht="18" customHeight="1">
      <c r="A20" s="55">
        <v>12</v>
      </c>
      <c r="B20" s="69" t="s">
        <v>74</v>
      </c>
      <c r="C20" s="57">
        <v>6</v>
      </c>
      <c r="D20" s="58">
        <v>180</v>
      </c>
      <c r="E20" s="59">
        <v>18</v>
      </c>
      <c r="F20" s="60">
        <v>16</v>
      </c>
      <c r="G20" s="60">
        <v>2</v>
      </c>
      <c r="H20" s="60">
        <v>0</v>
      </c>
      <c r="I20" s="58">
        <v>162</v>
      </c>
      <c r="J20" s="84">
        <v>2</v>
      </c>
      <c r="K20" s="62"/>
      <c r="L20" s="63">
        <v>2</v>
      </c>
      <c r="M20" s="63"/>
      <c r="N20" s="64">
        <v>12</v>
      </c>
    </row>
    <row r="21" spans="1:14" s="65" customFormat="1" ht="18" customHeight="1">
      <c r="A21" s="55">
        <v>13</v>
      </c>
      <c r="B21" s="69" t="s">
        <v>75</v>
      </c>
      <c r="C21" s="57">
        <v>6</v>
      </c>
      <c r="D21" s="58">
        <v>180</v>
      </c>
      <c r="E21" s="59">
        <v>18</v>
      </c>
      <c r="F21" s="60">
        <v>14</v>
      </c>
      <c r="G21" s="60">
        <v>4</v>
      </c>
      <c r="H21" s="60">
        <v>0</v>
      </c>
      <c r="I21" s="58">
        <v>162</v>
      </c>
      <c r="J21" s="84">
        <v>2</v>
      </c>
      <c r="K21" s="62"/>
      <c r="L21" s="63">
        <v>2</v>
      </c>
      <c r="M21" s="63"/>
      <c r="N21" s="64">
        <v>12</v>
      </c>
    </row>
    <row r="22" spans="1:14" ht="12.75">
      <c r="A22" s="135" t="s">
        <v>77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</row>
    <row r="23" spans="1:14" s="65" customFormat="1" ht="18" customHeight="1">
      <c r="A23" s="55">
        <v>14</v>
      </c>
      <c r="B23" s="69" t="s">
        <v>21</v>
      </c>
      <c r="C23" s="78">
        <v>6</v>
      </c>
      <c r="D23" s="79">
        <f>30*C23</f>
        <v>180</v>
      </c>
      <c r="E23" s="80">
        <f>SUM(F23:H23)</f>
        <v>0</v>
      </c>
      <c r="F23" s="81">
        <f>N23*N$6+R23*R$6+V23*V$6+Z23*Z$6+AE23*AE$6+AJ23*AJ$6+AO23*AO$6+AT23*AT$6+AY23*AY$6+BD23*BD$6+BI23*BI$6+BN23*BN$6+BS23*BS$6</f>
        <v>0</v>
      </c>
      <c r="G23" s="81">
        <f>O23*N$6+S23*R$6+W23*V$6+AA23*Z$6+AF23*AE$6+AK23*AJ$6+AP23*AO$6+AU23*AT$6+AZ23*AY$6+BE23*BD$6+BJ23*BI$6+BO23*BN$6+BT23*BS$6</f>
        <v>0</v>
      </c>
      <c r="H23" s="81">
        <f>P23*N$6+T23*R$6+X23*V$6+AB23*Z$6+AG23*AE$6+AL23*AJ$6+AQ23*AO$6+AV23*AT$6+BA23*AY$6+BF23*BD$6+BK23*BI$6+BP23*BN$6+BU23*BS$6</f>
        <v>0</v>
      </c>
      <c r="I23" s="79">
        <f>D23-E23</f>
        <v>180</v>
      </c>
      <c r="J23" s="82"/>
      <c r="K23" s="86"/>
      <c r="L23" s="87">
        <v>3</v>
      </c>
      <c r="M23" s="88"/>
      <c r="N23" s="64">
        <v>12</v>
      </c>
    </row>
    <row r="24" spans="1:14" s="65" customFormat="1" ht="18" customHeight="1">
      <c r="A24" s="55">
        <v>15</v>
      </c>
      <c r="B24" s="69" t="s">
        <v>78</v>
      </c>
      <c r="C24" s="78">
        <v>24</v>
      </c>
      <c r="D24" s="79">
        <f>30*C24</f>
        <v>720</v>
      </c>
      <c r="E24" s="80">
        <f>SUM(F24:H24)</f>
        <v>0</v>
      </c>
      <c r="F24" s="81">
        <f>N24*N$6+R24*R$6+V24*V$6+Z24*Z$6+AE24*AE$6+AJ24*AJ$6+AO24*AO$6+AT24*AT$6+AY24*AY$6+BD24*BD$6+BI24*BI$6+BN24*BN$6+BS24*BS$6</f>
        <v>0</v>
      </c>
      <c r="G24" s="81">
        <f>O24*N$6+S24*R$6+W24*V$6+AA24*Z$6+AF24*AE$6+AK24*AJ$6+AP24*AO$6+AU24*AT$6+AZ24*AY$6+BE24*BD$6+BJ24*BI$6+BO24*BN$6+BT24*BS$6</f>
        <v>0</v>
      </c>
      <c r="H24" s="81">
        <f>P24*N$6+T24*R$6+X24*V$6+AB24*Z$6+AG24*AE$6+AL24*AJ$6+AQ24*AO$6+AV24*AT$6+BA24*AY$6+BF24*BD$6+BK24*BI$6+BP24*BN$6+BU24*BS$6</f>
        <v>0</v>
      </c>
      <c r="I24" s="79">
        <f>D24-E24</f>
        <v>720</v>
      </c>
      <c r="J24" s="82"/>
      <c r="K24" s="86"/>
      <c r="L24" s="87"/>
      <c r="M24" s="88"/>
      <c r="N24" s="64">
        <v>12</v>
      </c>
    </row>
    <row r="26" spans="1:14" ht="12.75">
      <c r="B26" s="75" t="s">
        <v>92</v>
      </c>
      <c r="C26" s="75"/>
      <c r="D26" s="75"/>
      <c r="E26" s="75"/>
      <c r="F26" s="75"/>
      <c r="G26" s="75"/>
      <c r="H26" s="75" t="s">
        <v>80</v>
      </c>
      <c r="I26" s="75"/>
      <c r="J26" s="76"/>
    </row>
    <row r="27" spans="1:14" ht="12.75">
      <c r="B27" s="90" t="s">
        <v>91</v>
      </c>
      <c r="C27" s="77"/>
      <c r="D27" s="77"/>
      <c r="E27" s="77"/>
      <c r="F27" s="77"/>
      <c r="G27" s="77"/>
      <c r="H27" s="77"/>
      <c r="I27" s="77"/>
      <c r="J27" s="77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2:N22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15748031496062992" right="0.15748031496062992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view="pageBreakPreview" zoomScale="110" zoomScaleSheetLayoutView="110" workbookViewId="0">
      <selection activeCell="B25" sqref="B25"/>
    </sheetView>
  </sheetViews>
  <sheetFormatPr defaultColWidth="8.85546875" defaultRowHeight="12"/>
  <cols>
    <col min="1" max="1" width="4.42578125" style="51" customWidth="1"/>
    <col min="2" max="2" width="37.7109375" style="53" customWidth="1"/>
    <col min="3" max="3" width="4.85546875" style="53" customWidth="1"/>
    <col min="4" max="4" width="5.5703125" style="53" customWidth="1"/>
    <col min="5" max="5" width="3.5703125" style="53" customWidth="1"/>
    <col min="6" max="6" width="4.140625" style="53" customWidth="1"/>
    <col min="7" max="7" width="5" style="53" customWidth="1"/>
    <col min="8" max="8" width="3.5703125" style="53" customWidth="1"/>
    <col min="9" max="9" width="5.42578125" style="53" customWidth="1"/>
    <col min="10" max="10" width="5.85546875" style="53" customWidth="1"/>
    <col min="11" max="11" width="5.140625" style="53" customWidth="1"/>
    <col min="12" max="12" width="5.85546875" style="53" customWidth="1"/>
    <col min="13" max="14" width="4.42578125" style="53" customWidth="1"/>
    <col min="15" max="16384" width="8.85546875" style="53"/>
  </cols>
  <sheetData>
    <row r="1" spans="1:14" s="111" customFormat="1" ht="15.75">
      <c r="A1" s="110"/>
      <c r="B1" s="115" t="s">
        <v>102</v>
      </c>
    </row>
    <row r="2" spans="1:14" s="111" customFormat="1" ht="15.75">
      <c r="A2" s="110"/>
      <c r="B2" s="111" t="s">
        <v>103</v>
      </c>
    </row>
    <row r="3" spans="1:14" s="111" customFormat="1" ht="12" customHeight="1">
      <c r="A3" s="110"/>
      <c r="B3" s="112"/>
    </row>
    <row r="4" spans="1:14" s="111" customFormat="1" ht="15.75">
      <c r="A4" s="161" t="s">
        <v>50</v>
      </c>
      <c r="B4" s="163" t="s">
        <v>51</v>
      </c>
      <c r="C4" s="154" t="s">
        <v>52</v>
      </c>
      <c r="D4" s="160" t="s">
        <v>53</v>
      </c>
      <c r="E4" s="160"/>
      <c r="F4" s="160"/>
      <c r="G4" s="160"/>
      <c r="H4" s="160"/>
      <c r="I4" s="160"/>
      <c r="J4" s="154" t="s">
        <v>54</v>
      </c>
      <c r="K4" s="154" t="s">
        <v>55</v>
      </c>
      <c r="L4" s="154" t="s">
        <v>56</v>
      </c>
      <c r="M4" s="154" t="s">
        <v>57</v>
      </c>
      <c r="N4" s="157" t="s">
        <v>101</v>
      </c>
    </row>
    <row r="5" spans="1:14" s="111" customFormat="1" ht="15.75">
      <c r="A5" s="155"/>
      <c r="B5" s="163"/>
      <c r="C5" s="154"/>
      <c r="D5" s="159" t="s">
        <v>59</v>
      </c>
      <c r="E5" s="160" t="s">
        <v>60</v>
      </c>
      <c r="F5" s="160"/>
      <c r="G5" s="160"/>
      <c r="H5" s="160"/>
      <c r="I5" s="159" t="s">
        <v>61</v>
      </c>
      <c r="J5" s="162"/>
      <c r="K5" s="162"/>
      <c r="L5" s="155"/>
      <c r="M5" s="156"/>
      <c r="N5" s="158"/>
    </row>
    <row r="6" spans="1:14" s="111" customFormat="1" ht="15.75">
      <c r="A6" s="155"/>
      <c r="B6" s="163"/>
      <c r="C6" s="154"/>
      <c r="D6" s="159"/>
      <c r="E6" s="161" t="s">
        <v>62</v>
      </c>
      <c r="F6" s="162" t="s">
        <v>63</v>
      </c>
      <c r="G6" s="162"/>
      <c r="H6" s="162"/>
      <c r="I6" s="159"/>
      <c r="J6" s="162"/>
      <c r="K6" s="162"/>
      <c r="L6" s="155"/>
      <c r="M6" s="156"/>
      <c r="N6" s="158"/>
    </row>
    <row r="7" spans="1:14" s="111" customFormat="1" ht="15.75">
      <c r="A7" s="155"/>
      <c r="B7" s="163"/>
      <c r="C7" s="154"/>
      <c r="D7" s="159"/>
      <c r="E7" s="161"/>
      <c r="F7" s="161" t="s">
        <v>64</v>
      </c>
      <c r="G7" s="159" t="s">
        <v>65</v>
      </c>
      <c r="H7" s="159" t="s">
        <v>66</v>
      </c>
      <c r="I7" s="159"/>
      <c r="J7" s="162"/>
      <c r="K7" s="162"/>
      <c r="L7" s="155"/>
      <c r="M7" s="156"/>
      <c r="N7" s="158"/>
    </row>
    <row r="8" spans="1:14" s="111" customFormat="1" ht="62.45" customHeight="1">
      <c r="A8" s="155"/>
      <c r="B8" s="156"/>
      <c r="C8" s="154"/>
      <c r="D8" s="154"/>
      <c r="E8" s="161"/>
      <c r="F8" s="161"/>
      <c r="G8" s="159"/>
      <c r="H8" s="159"/>
      <c r="I8" s="154"/>
      <c r="J8" s="162"/>
      <c r="K8" s="162"/>
      <c r="L8" s="155"/>
      <c r="M8" s="156"/>
      <c r="N8" s="158"/>
    </row>
    <row r="9" spans="1:14" s="111" customFormat="1" ht="15" customHeight="1">
      <c r="A9" s="153" t="s">
        <v>67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s="113" customFormat="1" ht="30" customHeight="1">
      <c r="A10" s="116">
        <v>1</v>
      </c>
      <c r="B10" s="117" t="s">
        <v>93</v>
      </c>
      <c r="C10" s="118">
        <v>3</v>
      </c>
      <c r="D10" s="118">
        <v>90</v>
      </c>
      <c r="E10" s="118">
        <v>8</v>
      </c>
      <c r="F10" s="118">
        <v>0</v>
      </c>
      <c r="G10" s="118">
        <v>8</v>
      </c>
      <c r="H10" s="118">
        <v>0</v>
      </c>
      <c r="I10" s="118">
        <v>82</v>
      </c>
      <c r="J10" s="118">
        <v>1</v>
      </c>
      <c r="K10" s="118"/>
      <c r="L10" s="118">
        <v>1</v>
      </c>
      <c r="M10" s="118"/>
      <c r="N10" s="121">
        <v>19</v>
      </c>
    </row>
    <row r="11" spans="1:14" s="113" customFormat="1" ht="18" customHeight="1">
      <c r="A11" s="116">
        <v>2</v>
      </c>
      <c r="B11" s="117" t="s">
        <v>84</v>
      </c>
      <c r="C11" s="118">
        <v>3</v>
      </c>
      <c r="D11" s="118">
        <v>90</v>
      </c>
      <c r="E11" s="118">
        <v>8</v>
      </c>
      <c r="F11" s="118">
        <v>4</v>
      </c>
      <c r="G11" s="118">
        <v>4</v>
      </c>
      <c r="H11" s="118">
        <v>0</v>
      </c>
      <c r="I11" s="118">
        <v>82</v>
      </c>
      <c r="J11" s="118">
        <v>1</v>
      </c>
      <c r="K11" s="118"/>
      <c r="L11" s="118">
        <v>1</v>
      </c>
      <c r="M11" s="118"/>
      <c r="N11" s="121">
        <v>9</v>
      </c>
    </row>
    <row r="12" spans="1:14" s="113" customFormat="1" ht="32.25" customHeight="1">
      <c r="A12" s="116">
        <v>3</v>
      </c>
      <c r="B12" s="117" t="s">
        <v>94</v>
      </c>
      <c r="C12" s="118">
        <v>3</v>
      </c>
      <c r="D12" s="118">
        <v>90</v>
      </c>
      <c r="E12" s="118">
        <v>8</v>
      </c>
      <c r="F12" s="118">
        <v>4</v>
      </c>
      <c r="G12" s="118">
        <v>4</v>
      </c>
      <c r="H12" s="118">
        <v>0</v>
      </c>
      <c r="I12" s="118">
        <v>82</v>
      </c>
      <c r="J12" s="118">
        <v>1</v>
      </c>
      <c r="K12" s="118"/>
      <c r="L12" s="118">
        <v>1</v>
      </c>
      <c r="M12" s="118"/>
      <c r="N12" s="121">
        <v>17</v>
      </c>
    </row>
    <row r="13" spans="1:14" s="113" customFormat="1" ht="31.5" customHeight="1">
      <c r="A13" s="116">
        <v>4</v>
      </c>
      <c r="B13" s="117" t="s">
        <v>95</v>
      </c>
      <c r="C13" s="118">
        <v>3</v>
      </c>
      <c r="D13" s="118">
        <v>90</v>
      </c>
      <c r="E13" s="118">
        <v>8</v>
      </c>
      <c r="F13" s="118">
        <v>4</v>
      </c>
      <c r="G13" s="118">
        <v>4</v>
      </c>
      <c r="H13" s="118">
        <v>0</v>
      </c>
      <c r="I13" s="118">
        <v>82</v>
      </c>
      <c r="J13" s="118">
        <v>1</v>
      </c>
      <c r="K13" s="118"/>
      <c r="L13" s="118">
        <v>1</v>
      </c>
      <c r="M13" s="118"/>
      <c r="N13" s="121">
        <v>12</v>
      </c>
    </row>
    <row r="14" spans="1:14" s="113" customFormat="1" ht="30.75" customHeight="1">
      <c r="A14" s="116">
        <v>5</v>
      </c>
      <c r="B14" s="117" t="s">
        <v>96</v>
      </c>
      <c r="C14" s="118">
        <v>4</v>
      </c>
      <c r="D14" s="118">
        <v>120</v>
      </c>
      <c r="E14" s="118">
        <v>12</v>
      </c>
      <c r="F14" s="118">
        <v>10</v>
      </c>
      <c r="G14" s="118">
        <v>2</v>
      </c>
      <c r="H14" s="118">
        <v>0</v>
      </c>
      <c r="I14" s="118">
        <v>108</v>
      </c>
      <c r="J14" s="118">
        <v>1</v>
      </c>
      <c r="K14" s="118"/>
      <c r="L14" s="118"/>
      <c r="M14" s="118">
        <v>1</v>
      </c>
      <c r="N14" s="121">
        <v>12</v>
      </c>
    </row>
    <row r="15" spans="1:14" s="113" customFormat="1" ht="33.75" customHeight="1">
      <c r="A15" s="116">
        <v>6</v>
      </c>
      <c r="B15" s="117" t="s">
        <v>97</v>
      </c>
      <c r="C15" s="118">
        <v>5</v>
      </c>
      <c r="D15" s="118">
        <v>150</v>
      </c>
      <c r="E15" s="118">
        <v>14</v>
      </c>
      <c r="F15" s="118">
        <v>10</v>
      </c>
      <c r="G15" s="118">
        <v>4</v>
      </c>
      <c r="H15" s="118">
        <v>0</v>
      </c>
      <c r="I15" s="118">
        <v>136</v>
      </c>
      <c r="J15" s="118">
        <v>1</v>
      </c>
      <c r="K15" s="118"/>
      <c r="L15" s="118"/>
      <c r="M15" s="118">
        <v>1</v>
      </c>
      <c r="N15" s="121">
        <v>12</v>
      </c>
    </row>
    <row r="16" spans="1:14" s="113" customFormat="1" ht="33.75" customHeight="1">
      <c r="A16" s="116">
        <v>7</v>
      </c>
      <c r="B16" s="117" t="s">
        <v>99</v>
      </c>
      <c r="C16" s="118">
        <v>4</v>
      </c>
      <c r="D16" s="118">
        <v>120</v>
      </c>
      <c r="E16" s="118">
        <v>12</v>
      </c>
      <c r="F16" s="118">
        <v>12</v>
      </c>
      <c r="G16" s="118">
        <v>0</v>
      </c>
      <c r="H16" s="118">
        <v>0</v>
      </c>
      <c r="I16" s="118">
        <v>104</v>
      </c>
      <c r="J16" s="118">
        <v>1</v>
      </c>
      <c r="K16" s="118"/>
      <c r="L16" s="118">
        <v>1</v>
      </c>
      <c r="M16" s="118"/>
      <c r="N16" s="121">
        <v>12</v>
      </c>
    </row>
    <row r="17" spans="1:14" s="113" customFormat="1" ht="37.5" customHeight="1">
      <c r="A17" s="116">
        <v>8</v>
      </c>
      <c r="B17" s="117" t="s">
        <v>98</v>
      </c>
      <c r="C17" s="118">
        <v>7</v>
      </c>
      <c r="D17" s="118">
        <v>210</v>
      </c>
      <c r="E17" s="118">
        <v>20</v>
      </c>
      <c r="F17" s="118">
        <v>16</v>
      </c>
      <c r="G17" s="118">
        <v>4</v>
      </c>
      <c r="H17" s="118">
        <v>0</v>
      </c>
      <c r="I17" s="118">
        <v>190</v>
      </c>
      <c r="J17" s="118" t="s">
        <v>85</v>
      </c>
      <c r="K17" s="118"/>
      <c r="L17" s="118">
        <v>2</v>
      </c>
      <c r="M17" s="118">
        <v>1</v>
      </c>
      <c r="N17" s="121">
        <v>12</v>
      </c>
    </row>
    <row r="18" spans="1:14" s="113" customFormat="1" ht="32.25" customHeight="1">
      <c r="A18" s="116">
        <v>9</v>
      </c>
      <c r="B18" s="125" t="s">
        <v>108</v>
      </c>
      <c r="C18" s="118">
        <v>4</v>
      </c>
      <c r="D18" s="118">
        <v>120</v>
      </c>
      <c r="E18" s="118">
        <v>8</v>
      </c>
      <c r="F18" s="118">
        <v>2</v>
      </c>
      <c r="G18" s="118">
        <v>6</v>
      </c>
      <c r="H18" s="118">
        <v>0</v>
      </c>
      <c r="I18" s="118">
        <v>112</v>
      </c>
      <c r="J18" s="118">
        <v>2</v>
      </c>
      <c r="K18" s="118"/>
      <c r="L18" s="118">
        <v>2</v>
      </c>
      <c r="M18" s="118"/>
      <c r="N18" s="121"/>
    </row>
    <row r="19" spans="1:14" s="113" customFormat="1" ht="36" customHeight="1">
      <c r="A19" s="116">
        <v>10</v>
      </c>
      <c r="B19" s="125" t="s">
        <v>109</v>
      </c>
      <c r="C19" s="118">
        <v>4</v>
      </c>
      <c r="D19" s="118">
        <v>120</v>
      </c>
      <c r="E19" s="118">
        <v>8</v>
      </c>
      <c r="F19" s="118">
        <v>2</v>
      </c>
      <c r="G19" s="118">
        <v>6</v>
      </c>
      <c r="H19" s="118">
        <v>0</v>
      </c>
      <c r="I19" s="118">
        <v>112</v>
      </c>
      <c r="J19" s="118">
        <v>2</v>
      </c>
      <c r="K19" s="118"/>
      <c r="L19" s="118">
        <v>2</v>
      </c>
      <c r="M19" s="118"/>
      <c r="N19" s="121"/>
    </row>
    <row r="20" spans="1:14" s="113" customFormat="1" ht="46.5" customHeight="1">
      <c r="A20" s="116">
        <v>11</v>
      </c>
      <c r="B20" s="125" t="s">
        <v>105</v>
      </c>
      <c r="C20" s="118">
        <v>8</v>
      </c>
      <c r="D20" s="118">
        <v>240</v>
      </c>
      <c r="E20" s="118">
        <v>24</v>
      </c>
      <c r="F20" s="118">
        <v>20</v>
      </c>
      <c r="G20" s="118">
        <v>4</v>
      </c>
      <c r="H20" s="118">
        <v>0</v>
      </c>
      <c r="I20" s="118">
        <v>216</v>
      </c>
      <c r="J20" s="118">
        <v>2</v>
      </c>
      <c r="K20" s="118"/>
      <c r="L20" s="118">
        <v>2</v>
      </c>
      <c r="M20" s="118"/>
      <c r="N20" s="121">
        <v>12</v>
      </c>
    </row>
    <row r="21" spans="1:14" s="113" customFormat="1" ht="24" customHeight="1">
      <c r="A21" s="116">
        <v>12</v>
      </c>
      <c r="B21" s="125" t="s">
        <v>106</v>
      </c>
      <c r="C21" s="118">
        <v>6</v>
      </c>
      <c r="D21" s="118">
        <v>180</v>
      </c>
      <c r="E21" s="118">
        <v>18</v>
      </c>
      <c r="F21" s="118">
        <v>16</v>
      </c>
      <c r="G21" s="118">
        <v>2</v>
      </c>
      <c r="H21" s="118">
        <v>0</v>
      </c>
      <c r="I21" s="118">
        <v>162</v>
      </c>
      <c r="J21" s="118">
        <v>2</v>
      </c>
      <c r="K21" s="118"/>
      <c r="L21" s="118">
        <v>2</v>
      </c>
      <c r="M21" s="118"/>
      <c r="N21" s="121">
        <v>12</v>
      </c>
    </row>
    <row r="22" spans="1:14" s="113" customFormat="1" ht="33.75" customHeight="1">
      <c r="A22" s="116">
        <v>13</v>
      </c>
      <c r="B22" s="125" t="s">
        <v>107</v>
      </c>
      <c r="C22" s="118">
        <v>6</v>
      </c>
      <c r="D22" s="118">
        <v>180</v>
      </c>
      <c r="E22" s="118">
        <v>18</v>
      </c>
      <c r="F22" s="118">
        <v>14</v>
      </c>
      <c r="G22" s="118">
        <v>4</v>
      </c>
      <c r="H22" s="118">
        <v>0</v>
      </c>
      <c r="I22" s="118">
        <v>162</v>
      </c>
      <c r="J22" s="118">
        <v>2</v>
      </c>
      <c r="K22" s="118"/>
      <c r="L22" s="118">
        <v>2</v>
      </c>
      <c r="M22" s="118"/>
      <c r="N22" s="121">
        <v>12</v>
      </c>
    </row>
    <row r="23" spans="1:14" s="111" customFormat="1" ht="15.75">
      <c r="A23" s="153" t="s">
        <v>77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</row>
    <row r="24" spans="1:14" s="113" customFormat="1" ht="18" customHeight="1">
      <c r="A24" s="116">
        <v>14</v>
      </c>
      <c r="B24" s="122" t="s">
        <v>21</v>
      </c>
      <c r="C24" s="118">
        <v>6</v>
      </c>
      <c r="D24" s="119">
        <f>30*C24</f>
        <v>180</v>
      </c>
      <c r="E24" s="120">
        <f>SUM(F24:H24)</f>
        <v>0</v>
      </c>
      <c r="F24" s="120">
        <f>N24*N$7+R24*R$7+V24*V$7+Z24*Z$7+AE24*AE$7+AJ24*AJ$7+AO24*AO$7+AT24*AT$7+AY24*AY$7+BD24*BD$7+BI24*BI$7+BN24*BN$7+BS24*BS$7</f>
        <v>0</v>
      </c>
      <c r="G24" s="120">
        <f>O24*N$7+S24*R$7+W24*V$7+AA24*Z$7+AF24*AE$7+AK24*AJ$7+AP24*AO$7+AU24*AT$7+AZ24*AY$7+BE24*BD$7+BJ24*BI$7+BO24*BN$7+BT24*BS$7</f>
        <v>0</v>
      </c>
      <c r="H24" s="120">
        <f>P24*N$7+T24*R$7+X24*V$7+AB24*Z$7+AG24*AE$7+AL24*AJ$7+AQ24*AO$7+AV24*AT$7+BA24*AY$7+BF24*BD$7+BK24*BI$7+BP24*BN$7+BU24*BS$7</f>
        <v>0</v>
      </c>
      <c r="I24" s="119">
        <f>D24-E24</f>
        <v>180</v>
      </c>
      <c r="J24" s="119"/>
      <c r="K24" s="123"/>
      <c r="L24" s="124">
        <v>3</v>
      </c>
      <c r="M24" s="124"/>
      <c r="N24" s="121">
        <v>12</v>
      </c>
    </row>
    <row r="25" spans="1:14" s="113" customFormat="1" ht="18" customHeight="1">
      <c r="A25" s="116">
        <v>15</v>
      </c>
      <c r="B25" s="122" t="s">
        <v>78</v>
      </c>
      <c r="C25" s="118">
        <v>24</v>
      </c>
      <c r="D25" s="119">
        <f>30*C25</f>
        <v>720</v>
      </c>
      <c r="E25" s="120">
        <f>SUM(F25:H25)</f>
        <v>0</v>
      </c>
      <c r="F25" s="120">
        <f>N25*N$7+R25*R$7+V25*V$7+Z25*Z$7+AE25*AE$7+AJ25*AJ$7+AO25*AO$7+AT25*AT$7+AY25*AY$7+BD25*BD$7+BI25*BI$7+BN25*BN$7+BS25*BS$7</f>
        <v>0</v>
      </c>
      <c r="G25" s="120">
        <f>O25*N$7+S25*R$7+W25*V$7+AA25*Z$7+AF25*AE$7+AK25*AJ$7+AP25*AO$7+AU25*AT$7+AZ25*AY$7+BE25*BD$7+BJ25*BI$7+BO25*BN$7+BT25*BS$7</f>
        <v>0</v>
      </c>
      <c r="H25" s="120">
        <f>P25*N$7+T25*R$7+X25*V$7+AB25*Z$7+AG25*AE$7+AL25*AJ$7+AQ25*AO$7+AV25*AT$7+BA25*AY$7+BF25*BD$7+BK25*BI$7+BP25*BN$7+BU25*BS$7</f>
        <v>0</v>
      </c>
      <c r="I25" s="119">
        <f>D25-E25</f>
        <v>720</v>
      </c>
      <c r="J25" s="119"/>
      <c r="K25" s="123"/>
      <c r="L25" s="124"/>
      <c r="M25" s="124"/>
      <c r="N25" s="121">
        <v>12</v>
      </c>
    </row>
    <row r="26" spans="1:14" s="111" customFormat="1" ht="15.75">
      <c r="A26" s="110"/>
    </row>
    <row r="27" spans="1:14" s="111" customFormat="1" ht="15.75">
      <c r="A27" s="110"/>
      <c r="B27" s="111" t="s">
        <v>100</v>
      </c>
      <c r="H27" s="111" t="s">
        <v>80</v>
      </c>
      <c r="J27" s="114"/>
    </row>
    <row r="28" spans="1:14" s="111" customFormat="1" ht="15.75">
      <c r="A28" s="110"/>
      <c r="B28" s="111" t="s">
        <v>104</v>
      </c>
    </row>
  </sheetData>
  <mergeCells count="19">
    <mergeCell ref="H7:H8"/>
    <mergeCell ref="F7:F8"/>
    <mergeCell ref="G7:G8"/>
    <mergeCell ref="A23:N23"/>
    <mergeCell ref="L4:L8"/>
    <mergeCell ref="M4:M8"/>
    <mergeCell ref="N4:N8"/>
    <mergeCell ref="D5:D8"/>
    <mergeCell ref="E5:H5"/>
    <mergeCell ref="I5:I8"/>
    <mergeCell ref="E6:E8"/>
    <mergeCell ref="F6:H6"/>
    <mergeCell ref="A4:A8"/>
    <mergeCell ref="B4:B8"/>
    <mergeCell ref="C4:C8"/>
    <mergeCell ref="D4:I4"/>
    <mergeCell ref="A9:N9"/>
    <mergeCell ref="J4:J8"/>
    <mergeCell ref="K4:K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2021</vt:lpstr>
      <vt:lpstr>2022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2026-03-18T10:07:09Z</cp:lastPrinted>
  <dcterms:created xsi:type="dcterms:W3CDTF">1999-04-14T08:13:28Z</dcterms:created>
  <dcterms:modified xsi:type="dcterms:W3CDTF">2026-03-18T10:11:35Z</dcterms:modified>
</cp:coreProperties>
</file>