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680" yWindow="-75" windowWidth="10350" windowHeight="11895" activeTab="4"/>
  </bookViews>
  <sheets>
    <sheet name="2021" sheetId="2" r:id="rId1"/>
    <sheet name="2022" sheetId="18" r:id="rId2"/>
    <sheet name="2023" sheetId="3" r:id="rId3"/>
    <sheet name="2024" sheetId="4" r:id="rId4"/>
    <sheet name="2025" sheetId="5" r:id="rId5"/>
  </sheets>
  <calcPr calcId="124519"/>
</workbook>
</file>

<file path=xl/calcChain.xml><?xml version="1.0" encoding="utf-8"?>
<calcChain xmlns="http://schemas.openxmlformats.org/spreadsheetml/2006/main">
  <c r="I27" i="5"/>
  <c r="D26"/>
  <c r="H27" i="4"/>
  <c r="G27"/>
  <c r="E27"/>
  <c r="F27"/>
  <c r="H26"/>
  <c r="G26"/>
  <c r="F26"/>
  <c r="D26"/>
  <c r="H27" i="3"/>
  <c r="G27"/>
  <c r="F27"/>
  <c r="E27"/>
  <c r="D27"/>
  <c r="I27"/>
  <c r="H26"/>
  <c r="E26"/>
  <c r="G26"/>
  <c r="F26"/>
  <c r="D26"/>
  <c r="I26"/>
  <c r="H27" i="18"/>
  <c r="G27"/>
  <c r="E27"/>
  <c r="I27"/>
  <c r="F27"/>
  <c r="D27"/>
  <c r="H26"/>
  <c r="G26"/>
  <c r="E26"/>
  <c r="I26"/>
  <c r="F26"/>
  <c r="D26"/>
  <c r="I27" i="4"/>
  <c r="E26"/>
  <c r="I26"/>
  <c r="I26" i="5" l="1"/>
</calcChain>
</file>

<file path=xl/sharedStrings.xml><?xml version="1.0" encoding="utf-8"?>
<sst xmlns="http://schemas.openxmlformats.org/spreadsheetml/2006/main" count="236" uniqueCount="118">
  <si>
    <t>Національна  металургійна академія України</t>
  </si>
  <si>
    <t>Заочний  факультет</t>
  </si>
  <si>
    <t>Н А В Ч А Л Ь Н И Й     Г Р А Ф  І К</t>
  </si>
  <si>
    <t>Г   О   Д   И   Н</t>
  </si>
  <si>
    <t xml:space="preserve">     О ч н и х</t>
  </si>
  <si>
    <t>1    сем</t>
  </si>
  <si>
    <t>2   сем</t>
  </si>
  <si>
    <t>№пп</t>
  </si>
  <si>
    <t>НАЗВА      ДИСЦИПЛІН</t>
  </si>
  <si>
    <t xml:space="preserve">По плану стац. </t>
  </si>
  <si>
    <t>Лекції</t>
  </si>
  <si>
    <t>Лабораторн</t>
  </si>
  <si>
    <t>Практичні</t>
  </si>
  <si>
    <t xml:space="preserve">Са-мос- тійна     робо-    та </t>
  </si>
  <si>
    <t>Контроль</t>
  </si>
  <si>
    <t>Звітність</t>
  </si>
  <si>
    <t>Каф.</t>
  </si>
  <si>
    <t>Декан заочного факультету                                                        В.Г. Чистяков</t>
  </si>
  <si>
    <t xml:space="preserve"> VI курс</t>
  </si>
  <si>
    <r>
      <t>Освітній рівень - "</t>
    </r>
    <r>
      <rPr>
        <b/>
        <sz val="10"/>
        <rFont val="Times New Roman"/>
        <family val="1"/>
        <charset val="204"/>
      </rPr>
      <t>Магістр</t>
    </r>
    <r>
      <rPr>
        <sz val="10"/>
        <rFont val="Times New Roman"/>
        <family val="1"/>
        <charset val="204"/>
      </rPr>
      <t>"</t>
    </r>
  </si>
  <si>
    <t xml:space="preserve"> VII курс</t>
  </si>
  <si>
    <t>Переддипломна практика</t>
  </si>
  <si>
    <t>ВРМ</t>
  </si>
  <si>
    <t>екз</t>
  </si>
  <si>
    <t>д.зал</t>
  </si>
  <si>
    <t>49600, м.  Дніпро</t>
  </si>
  <si>
    <t>пр. Гагаріна, 4</t>
  </si>
  <si>
    <t>телефон: (0562) 46-05-25</t>
  </si>
  <si>
    <t>Позиція   по    плану  ден-  ної       фор-ми</t>
  </si>
  <si>
    <t> Сталий розвиток в промисловості</t>
  </si>
  <si>
    <t> Інноваційний розвиток підприємства</t>
  </si>
  <si>
    <t> Вибіркова дисципліна професійної підготовки 1</t>
  </si>
  <si>
    <t> Вибіркова дисципліна професійної підготовки 2</t>
  </si>
  <si>
    <t> Вибіркова дисципліна професійної підготовки 3</t>
  </si>
  <si>
    <t> Вибіркова дисципліна професійної підготовки 4</t>
  </si>
  <si>
    <t>Кваліфікаційна дипломна робота</t>
  </si>
  <si>
    <t>Затверджено            2021</t>
  </si>
  <si>
    <t>Спеціальність 133 Галузеве машинобудування</t>
  </si>
  <si>
    <t> Професiйна iноземна лексика</t>
  </si>
  <si>
    <t> Iнтелектуальна власнiсть</t>
  </si>
  <si>
    <t>Вибіркова дисципліна загальної підготовки1</t>
  </si>
  <si>
    <t>Вибіркова дисципліна загальної підготовки 2</t>
  </si>
  <si>
    <t>КР</t>
  </si>
  <si>
    <t>ОПП  Галузеве машинобудування МБ 901</t>
  </si>
  <si>
    <t>Виробнича безпека</t>
  </si>
  <si>
    <t>Розрахунки металургiйного обладнання аглодоменних та сталеплавильних цехiв</t>
  </si>
  <si>
    <t> Розрахунки металургiйного обладнання прокатних цехiв</t>
  </si>
  <si>
    <t>Монтаж та ремонт металургiйного обладнання</t>
  </si>
  <si>
    <t> Технічна діагностика металургійного устаткування</t>
  </si>
  <si>
    <t> Безпека та механіка руйнування металургійного обладнання</t>
  </si>
  <si>
    <t>№ п/п</t>
  </si>
  <si>
    <t>Назви дисциплін і видів навчальної роботи студентів</t>
  </si>
  <si>
    <t>Кількість кредитів ECTS</t>
  </si>
  <si>
    <t>Кількість годин</t>
  </si>
  <si>
    <t>Індивідуальні завдання (семестр)</t>
  </si>
  <si>
    <t>Курсові роботи (семестр)</t>
  </si>
  <si>
    <t>Диф. заліки (семестр)</t>
  </si>
  <si>
    <t>Екзамени (семестр)</t>
  </si>
  <si>
    <t>Каф</t>
  </si>
  <si>
    <t>Загальний обсяг</t>
  </si>
  <si>
    <t>Аудиторних</t>
  </si>
  <si>
    <t>Самостійна робота</t>
  </si>
  <si>
    <t xml:space="preserve">Всього </t>
  </si>
  <si>
    <t>у тому числі:</t>
  </si>
  <si>
    <t>лекції</t>
  </si>
  <si>
    <t>практичні та семінарські</t>
  </si>
  <si>
    <t>лабораторні</t>
  </si>
  <si>
    <t>I курс</t>
  </si>
  <si>
    <t>Професiйна iноземна лексика</t>
  </si>
  <si>
    <t>Інтелектуальна власність</t>
  </si>
  <si>
    <t>Вибіркова дисципліна 1</t>
  </si>
  <si>
    <t>Вибіркова дисципліна 2</t>
  </si>
  <si>
    <t xml:space="preserve">Вибіркова дисципліна 3 </t>
  </si>
  <si>
    <t>Вибіркова дисципліна 4</t>
  </si>
  <si>
    <t>Вибіркова дисципліна 5</t>
  </si>
  <si>
    <t>Вибіркова дисципліна 6</t>
  </si>
  <si>
    <t xml:space="preserve"> II курс</t>
  </si>
  <si>
    <t>Виконання кваліфікаційної роботи</t>
  </si>
  <si>
    <t xml:space="preserve">Декан заочного факультету                                                                </t>
  </si>
  <si>
    <t xml:space="preserve">Чистяков В.Г.          </t>
  </si>
  <si>
    <t>01.09.2022 р.</t>
  </si>
  <si>
    <t>ОПП Галузеве машинобудування</t>
  </si>
  <si>
    <t>Спеціальність 133 Галузеве машинобудування (МБ 901)</t>
  </si>
  <si>
    <t>Інноваційний розвиток підприємства</t>
  </si>
  <si>
    <t>Сталий розвиток в промисловості</t>
  </si>
  <si>
    <t>Розрахунки металургійного  обладнання аглодомених та сталеплавильних цехів</t>
  </si>
  <si>
    <t>Розрахунки металургійниого обладнання прокатних цехів</t>
  </si>
  <si>
    <t>Монтаж та ремонт металургійного  обладнання</t>
  </si>
  <si>
    <t>Технічна діагностика металургійного  устаткування</t>
  </si>
  <si>
    <t>Безпека та механіка руйнування металургійного обладнання</t>
  </si>
  <si>
    <t>01.09.2023 р.</t>
  </si>
  <si>
    <t xml:space="preserve">Директор ННЦ ЗО                                                                    </t>
  </si>
  <si>
    <t>01.09.2024 р.</t>
  </si>
  <si>
    <t>Ділове (наукове) спілкування іноземною мовою</t>
  </si>
  <si>
    <t>Управління іноваційною діяльністю</t>
  </si>
  <si>
    <t>Методологiя та органiзацiя наукових дослiджень</t>
  </si>
  <si>
    <t>Вибіркова компонента загальної підготовки 1</t>
  </si>
  <si>
    <t>Вибіркова компонента загальної підготовки 2</t>
  </si>
  <si>
    <t>Промислова безпека та цивільний захист</t>
  </si>
  <si>
    <t>Розрахунки механічного обладнання металургійних цехів</t>
  </si>
  <si>
    <t>Розрахунки механічного обладнання прокатних цехів</t>
  </si>
  <si>
    <t>Технічна діагностика механічних систем</t>
  </si>
  <si>
    <t>Безпека та механіка руйнування механічних систем</t>
  </si>
  <si>
    <t>Вибіркова компонента професійної підготовки 1</t>
  </si>
  <si>
    <t>Вибіркова компонента професійної підготовки 2</t>
  </si>
  <si>
    <t>Вибіркова компонента професійної підготовки 3</t>
  </si>
  <si>
    <t>Вибіркова компонента професійної підготовки 4</t>
  </si>
  <si>
    <t xml:space="preserve">Декан ФЗО                                                                    </t>
  </si>
  <si>
    <r>
      <rPr>
        <u/>
        <sz val="12"/>
        <rFont val="Cambria"/>
        <family val="1"/>
        <charset val="204"/>
        <scheme val="major"/>
      </rPr>
      <t>Спеціальність</t>
    </r>
    <r>
      <rPr>
        <sz val="12"/>
        <rFont val="Cambria"/>
        <family val="1"/>
        <charset val="204"/>
        <scheme val="major"/>
      </rPr>
      <t xml:space="preserve"> </t>
    </r>
    <r>
      <rPr>
        <b/>
        <sz val="12"/>
        <rFont val="Cambria"/>
        <family val="1"/>
        <charset val="204"/>
        <scheme val="major"/>
      </rPr>
      <t>133</t>
    </r>
    <r>
      <rPr>
        <i/>
        <sz val="12"/>
        <rFont val="Cambria"/>
        <family val="1"/>
        <charset val="204"/>
        <scheme val="major"/>
      </rPr>
      <t xml:space="preserve"> Галузеве машинобудування</t>
    </r>
    <r>
      <rPr>
        <sz val="12"/>
        <rFont val="Cambria"/>
        <family val="1"/>
        <charset val="204"/>
        <scheme val="major"/>
      </rPr>
      <t xml:space="preserve"> (</t>
    </r>
    <r>
      <rPr>
        <b/>
        <sz val="12"/>
        <rFont val="Cambria"/>
        <family val="1"/>
        <charset val="204"/>
        <scheme val="major"/>
      </rPr>
      <t>МБ 901-М</t>
    </r>
    <r>
      <rPr>
        <sz val="12"/>
        <rFont val="Cambria"/>
        <family val="1"/>
        <charset val="204"/>
        <scheme val="major"/>
      </rPr>
      <t>)</t>
    </r>
  </si>
  <si>
    <r>
      <rPr>
        <u/>
        <sz val="12"/>
        <rFont val="Cambria"/>
        <family val="1"/>
        <charset val="204"/>
        <scheme val="major"/>
      </rPr>
      <t>ОПП</t>
    </r>
    <r>
      <rPr>
        <sz val="12"/>
        <rFont val="Cambria"/>
        <family val="1"/>
        <charset val="204"/>
        <scheme val="major"/>
      </rPr>
      <t xml:space="preserve"> </t>
    </r>
    <r>
      <rPr>
        <i/>
        <sz val="12"/>
        <rFont val="Cambria"/>
        <family val="1"/>
        <charset val="204"/>
        <scheme val="major"/>
      </rPr>
      <t>Галузеве машинобудування</t>
    </r>
  </si>
  <si>
    <t>Кафедра</t>
  </si>
  <si>
    <t>07.11.2025 р.</t>
  </si>
  <si>
    <r>
      <t xml:space="preserve">ВКПП 1 </t>
    </r>
    <r>
      <rPr>
        <i/>
        <sz val="12"/>
        <rFont val="Cambria"/>
        <family val="1"/>
        <charset val="204"/>
        <scheme val="major"/>
      </rPr>
      <t>Надійність механічних систем</t>
    </r>
  </si>
  <si>
    <r>
      <t xml:space="preserve">ВКПП 2 </t>
    </r>
    <r>
      <rPr>
        <i/>
        <sz val="12"/>
        <rFont val="Cambria"/>
        <family val="1"/>
        <charset val="204"/>
        <scheme val="major"/>
      </rPr>
      <t>Теорія коливань та динаміка машин</t>
    </r>
  </si>
  <si>
    <r>
      <t xml:space="preserve">ВКПП 3 </t>
    </r>
    <r>
      <rPr>
        <i/>
        <sz val="12"/>
        <rFont val="Cambria"/>
        <family val="1"/>
        <charset val="204"/>
        <scheme val="major"/>
      </rPr>
      <t>Комп’ютеризація інженерних розрахунків</t>
    </r>
  </si>
  <si>
    <r>
      <t>ВКПП 4</t>
    </r>
    <r>
      <rPr>
        <i/>
        <sz val="12"/>
        <rFont val="Cambria"/>
        <family val="1"/>
        <charset val="204"/>
        <scheme val="major"/>
      </rPr>
      <t xml:space="preserve"> Розрахунок та конструювання мастильно-охолоджуючих систем в металургії</t>
    </r>
  </si>
  <si>
    <r>
      <t xml:space="preserve">ВКЗП 2 </t>
    </r>
    <r>
      <rPr>
        <i/>
        <sz val="12"/>
        <rFont val="Cambria"/>
        <family val="1"/>
        <charset val="204"/>
        <scheme val="major"/>
      </rPr>
      <t>Детінізація економіки знань: правомірне використання інтелектуальної власності</t>
    </r>
  </si>
  <si>
    <r>
      <t xml:space="preserve">ВКЗП 1 </t>
    </r>
    <r>
      <rPr>
        <i/>
        <sz val="12"/>
        <rFont val="Cambria"/>
        <family val="1"/>
        <charset val="204"/>
        <scheme val="major"/>
      </rPr>
      <t>Етика і психологія ділового спілкування</t>
    </r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</si>
</sst>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Arial"/>
      <family val="2"/>
      <charset val="204"/>
    </font>
    <font>
      <sz val="9"/>
      <name val="Arial Cyr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name val="Arial Cyr"/>
      <charset val="204"/>
    </font>
    <font>
      <b/>
      <sz val="9"/>
      <name val="Air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10"/>
      <name val="Air"/>
      <charset val="204"/>
    </font>
    <font>
      <sz val="9"/>
      <color rgb="FF000000"/>
      <name val="Times New Roman"/>
      <family val="1"/>
      <charset val="204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u/>
      <sz val="12"/>
      <name val="Cambria"/>
      <family val="1"/>
      <charset val="204"/>
      <scheme val="major"/>
    </font>
    <font>
      <i/>
      <sz val="12"/>
      <name val="Cambria"/>
      <family val="1"/>
      <charset val="204"/>
      <scheme val="maj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204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textRotation="255"/>
    </xf>
    <xf numFmtId="0" fontId="0" fillId="0" borderId="4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3" fillId="0" borderId="2" xfId="0" applyFont="1" applyBorder="1" applyAlignment="1">
      <alignment horizontal="center" vertical="top" wrapText="1"/>
    </xf>
    <xf numFmtId="0" fontId="0" fillId="0" borderId="0" xfId="0" applyBorder="1" applyAlignment="1">
      <alignment horizontal="center"/>
    </xf>
    <xf numFmtId="0" fontId="1" fillId="0" borderId="0" xfId="0" applyFont="1" applyBorder="1"/>
    <xf numFmtId="0" fontId="4" fillId="0" borderId="0" xfId="0" applyFont="1"/>
    <xf numFmtId="0" fontId="0" fillId="0" borderId="6" xfId="0" applyBorder="1" applyAlignment="1">
      <alignment horizontal="centerContinuous"/>
    </xf>
    <xf numFmtId="0" fontId="0" fillId="0" borderId="4" xfId="0" applyBorder="1" applyAlignment="1">
      <alignment horizontal="left"/>
    </xf>
    <xf numFmtId="0" fontId="3" fillId="0" borderId="0" xfId="0" applyFont="1" applyBorder="1"/>
    <xf numFmtId="0" fontId="0" fillId="0" borderId="7" xfId="0" applyBorder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Continuous" vertical="justify"/>
    </xf>
    <xf numFmtId="0" fontId="0" fillId="0" borderId="8" xfId="0" applyBorder="1"/>
    <xf numFmtId="0" fontId="0" fillId="0" borderId="4" xfId="0" applyBorder="1"/>
    <xf numFmtId="0" fontId="0" fillId="0" borderId="1" xfId="0" applyBorder="1" applyAlignment="1">
      <alignment horizontal="centerContinuous" vertical="justify"/>
    </xf>
    <xf numFmtId="0" fontId="0" fillId="0" borderId="2" xfId="0" applyBorder="1" applyAlignment="1">
      <alignment horizontal="center" vertical="center" textRotation="255"/>
    </xf>
    <xf numFmtId="0" fontId="0" fillId="0" borderId="9" xfId="0" applyBorder="1" applyAlignment="1">
      <alignment horizontal="center"/>
    </xf>
    <xf numFmtId="0" fontId="3" fillId="0" borderId="9" xfId="0" applyFont="1" applyBorder="1"/>
    <xf numFmtId="0" fontId="6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Border="1"/>
    <xf numFmtId="0" fontId="7" fillId="0" borderId="0" xfId="0" applyFont="1" applyBorder="1"/>
    <xf numFmtId="0" fontId="9" fillId="0" borderId="0" xfId="0" applyFont="1"/>
    <xf numFmtId="0" fontId="0" fillId="0" borderId="3" xfId="0" applyBorder="1"/>
    <xf numFmtId="0" fontId="3" fillId="0" borderId="0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0" fillId="0" borderId="3" xfId="0" applyFont="1" applyBorder="1"/>
    <xf numFmtId="0" fontId="3" fillId="0" borderId="7" xfId="0" applyFont="1" applyBorder="1" applyAlignment="1">
      <alignment horizontal="center" vertical="top" textRotation="255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wrapText="1"/>
    </xf>
    <xf numFmtId="0" fontId="12" fillId="0" borderId="3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2" fillId="0" borderId="3" xfId="0" applyFont="1" applyBorder="1"/>
    <xf numFmtId="0" fontId="12" fillId="0" borderId="3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Fill="1" applyAlignment="1">
      <alignment horizontal="left" vertical="top"/>
    </xf>
    <xf numFmtId="0" fontId="12" fillId="0" borderId="3" xfId="0" applyNumberFormat="1" applyFont="1" applyBorder="1" applyAlignment="1">
      <alignment horizontal="center" wrapText="1"/>
    </xf>
    <xf numFmtId="0" fontId="19" fillId="0" borderId="3" xfId="0" applyFont="1" applyBorder="1" applyAlignment="1">
      <alignment wrapText="1"/>
    </xf>
    <xf numFmtId="2" fontId="12" fillId="0" borderId="3" xfId="0" applyNumberFormat="1" applyFont="1" applyBorder="1" applyAlignment="1">
      <alignment horizontal="center" wrapText="1"/>
    </xf>
    <xf numFmtId="0" fontId="12" fillId="0" borderId="3" xfId="0" applyFont="1" applyBorder="1" applyAlignment="1">
      <alignment wrapText="1"/>
    </xf>
    <xf numFmtId="0" fontId="11" fillId="0" borderId="0" xfId="0" applyFont="1" applyAlignment="1">
      <alignment horizontal="center" vertical="center"/>
    </xf>
    <xf numFmtId="0" fontId="14" fillId="0" borderId="0" xfId="0" applyFont="1" applyFill="1" applyAlignment="1">
      <alignment horizontal="left" vertical="top"/>
    </xf>
    <xf numFmtId="0" fontId="11" fillId="0" borderId="0" xfId="0" applyFont="1"/>
    <xf numFmtId="0" fontId="14" fillId="0" borderId="0" xfId="0" applyFont="1"/>
    <xf numFmtId="0" fontId="11" fillId="0" borderId="3" xfId="0" applyFont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left" vertical="center" wrapText="1" shrinkToFit="1"/>
    </xf>
    <xf numFmtId="1" fontId="11" fillId="0" borderId="5" xfId="2" applyNumberFormat="1" applyFont="1" applyFill="1" applyBorder="1" applyAlignment="1">
      <alignment horizontal="center" vertical="center" shrinkToFit="1"/>
    </xf>
    <xf numFmtId="1" fontId="11" fillId="0" borderId="2" xfId="2" applyNumberFormat="1" applyFont="1" applyFill="1" applyBorder="1" applyAlignment="1">
      <alignment horizontal="center" vertical="center"/>
    </xf>
    <xf numFmtId="0" fontId="11" fillId="0" borderId="2" xfId="2" applyFont="1" applyFill="1" applyBorder="1" applyAlignment="1">
      <alignment horizontal="center" vertical="center"/>
    </xf>
    <xf numFmtId="0" fontId="11" fillId="0" borderId="3" xfId="2" applyFont="1" applyFill="1" applyBorder="1" applyAlignment="1">
      <alignment horizontal="center" vertical="center"/>
    </xf>
    <xf numFmtId="1" fontId="11" fillId="0" borderId="3" xfId="2" applyNumberFormat="1" applyFont="1" applyFill="1" applyBorder="1" applyAlignment="1">
      <alignment horizontal="center" vertical="center"/>
    </xf>
    <xf numFmtId="1" fontId="11" fillId="0" borderId="10" xfId="3" applyNumberFormat="1" applyFont="1" applyFill="1" applyBorder="1" applyAlignment="1">
      <alignment horizontal="center" vertical="center" shrinkToFit="1"/>
    </xf>
    <xf numFmtId="0" fontId="11" fillId="0" borderId="2" xfId="3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vertical="top" wrapText="1"/>
    </xf>
    <xf numFmtId="0" fontId="11" fillId="0" borderId="3" xfId="3" applyFont="1" applyFill="1" applyBorder="1" applyAlignment="1">
      <alignment horizontal="left" vertical="center" wrapText="1" shrinkToFit="1"/>
    </xf>
    <xf numFmtId="1" fontId="11" fillId="0" borderId="5" xfId="3" applyNumberFormat="1" applyFont="1" applyFill="1" applyBorder="1" applyAlignment="1">
      <alignment horizontal="center" vertical="center" shrinkToFit="1"/>
    </xf>
    <xf numFmtId="0" fontId="11" fillId="0" borderId="3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left" vertical="center" wrapText="1"/>
    </xf>
    <xf numFmtId="0" fontId="11" fillId="0" borderId="2" xfId="3" applyFont="1" applyFill="1" applyBorder="1" applyAlignment="1">
      <alignment horizontal="left" vertical="center" wrapText="1"/>
    </xf>
    <xf numFmtId="1" fontId="11" fillId="0" borderId="11" xfId="3" applyNumberFormat="1" applyFont="1" applyFill="1" applyBorder="1" applyAlignment="1">
      <alignment horizontal="center" vertical="center" shrinkToFit="1"/>
    </xf>
    <xf numFmtId="1" fontId="11" fillId="0" borderId="2" xfId="3" applyNumberFormat="1" applyFont="1" applyFill="1" applyBorder="1" applyAlignment="1">
      <alignment horizontal="center" vertical="center" shrinkToFit="1"/>
    </xf>
    <xf numFmtId="0" fontId="11" fillId="0" borderId="10" xfId="3" applyFont="1" applyFill="1" applyBorder="1" applyAlignment="1">
      <alignment horizontal="center" vertical="center" wrapText="1"/>
    </xf>
    <xf numFmtId="0" fontId="14" fillId="0" borderId="3" xfId="0" applyFont="1" applyBorder="1" applyAlignment="1">
      <alignment vertical="center" wrapText="1"/>
    </xf>
    <xf numFmtId="0" fontId="16" fillId="0" borderId="0" xfId="0" applyFont="1"/>
    <xf numFmtId="0" fontId="16" fillId="0" borderId="0" xfId="0" applyFont="1" applyBorder="1" applyAlignment="1">
      <alignment horizontal="center"/>
    </xf>
    <xf numFmtId="1" fontId="10" fillId="0" borderId="5" xfId="2" applyNumberFormat="1" applyFont="1" applyFill="1" applyBorder="1" applyAlignment="1">
      <alignment horizontal="center" vertical="center" shrinkToFit="1"/>
    </xf>
    <xf numFmtId="1" fontId="10" fillId="0" borderId="2" xfId="2" applyNumberFormat="1" applyFont="1" applyFill="1" applyBorder="1" applyAlignment="1">
      <alignment horizontal="center" vertical="center"/>
    </xf>
    <xf numFmtId="0" fontId="10" fillId="0" borderId="2" xfId="2" applyFont="1" applyFill="1" applyBorder="1" applyAlignment="1">
      <alignment horizontal="center" vertical="center"/>
    </xf>
    <xf numFmtId="0" fontId="10" fillId="0" borderId="3" xfId="2" applyFont="1" applyFill="1" applyBorder="1" applyAlignment="1">
      <alignment horizontal="center" vertical="center"/>
    </xf>
    <xf numFmtId="1" fontId="10" fillId="0" borderId="10" xfId="2" applyNumberFormat="1" applyFont="1" applyFill="1" applyBorder="1" applyAlignment="1">
      <alignment horizontal="center" vertical="center"/>
    </xf>
    <xf numFmtId="0" fontId="8" fillId="0" borderId="3" xfId="3" applyFont="1" applyFill="1" applyBorder="1" applyAlignment="1">
      <alignment horizontal="left" vertical="center" wrapText="1" shrinkToFit="1"/>
    </xf>
    <xf numFmtId="1" fontId="11" fillId="0" borderId="10" xfId="2" applyNumberFormat="1" applyFont="1" applyFill="1" applyBorder="1" applyAlignment="1">
      <alignment horizontal="center" vertical="center"/>
    </xf>
    <xf numFmtId="1" fontId="11" fillId="0" borderId="10" xfId="2" applyNumberFormat="1" applyFont="1" applyFill="1" applyBorder="1" applyAlignment="1">
      <alignment horizontal="center" vertical="center" shrinkToFit="1"/>
    </xf>
    <xf numFmtId="1" fontId="10" fillId="0" borderId="5" xfId="0" applyNumberFormat="1" applyFont="1" applyFill="1" applyBorder="1" applyAlignment="1">
      <alignment horizontal="center" vertical="center" shrinkToFit="1"/>
    </xf>
    <xf numFmtId="0" fontId="16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7" fillId="0" borderId="3" xfId="0" applyNumberFormat="1" applyFont="1" applyFill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Fill="1" applyAlignment="1">
      <alignment horizontal="left" vertical="top"/>
    </xf>
    <xf numFmtId="0" fontId="0" fillId="0" borderId="0" xfId="0" applyFont="1"/>
    <xf numFmtId="0" fontId="1" fillId="0" borderId="0" xfId="0" applyFont="1"/>
    <xf numFmtId="0" fontId="0" fillId="0" borderId="3" xfId="0" applyFont="1" applyBorder="1" applyAlignment="1">
      <alignment horizontal="center" vertical="center" wrapText="1"/>
    </xf>
    <xf numFmtId="0" fontId="0" fillId="0" borderId="2" xfId="3" applyFont="1" applyFill="1" applyBorder="1" applyAlignment="1">
      <alignment horizontal="left" vertical="center" wrapText="1" shrinkToFit="1"/>
    </xf>
    <xf numFmtId="1" fontId="0" fillId="0" borderId="5" xfId="2" applyNumberFormat="1" applyFont="1" applyFill="1" applyBorder="1" applyAlignment="1">
      <alignment horizontal="center" vertical="center" shrinkToFit="1"/>
    </xf>
    <xf numFmtId="1" fontId="0" fillId="0" borderId="2" xfId="2" applyNumberFormat="1" applyFont="1" applyFill="1" applyBorder="1" applyAlignment="1">
      <alignment horizontal="center" vertical="center"/>
    </xf>
    <xf numFmtId="0" fontId="0" fillId="0" borderId="2" xfId="2" applyFont="1" applyFill="1" applyBorder="1" applyAlignment="1">
      <alignment horizontal="center" vertical="center"/>
    </xf>
    <xf numFmtId="0" fontId="0" fillId="0" borderId="3" xfId="2" applyFont="1" applyFill="1" applyBorder="1" applyAlignment="1">
      <alignment horizontal="center" vertical="center"/>
    </xf>
    <xf numFmtId="1" fontId="0" fillId="0" borderId="3" xfId="2" applyNumberFormat="1" applyFont="1" applyFill="1" applyBorder="1" applyAlignment="1">
      <alignment horizontal="center" vertical="center"/>
    </xf>
    <xf numFmtId="1" fontId="0" fillId="0" borderId="10" xfId="2" applyNumberFormat="1" applyFont="1" applyFill="1" applyBorder="1" applyAlignment="1">
      <alignment horizontal="center" vertical="center"/>
    </xf>
    <xf numFmtId="1" fontId="0" fillId="0" borderId="10" xfId="3" applyNumberFormat="1" applyFont="1" applyFill="1" applyBorder="1" applyAlignment="1">
      <alignment horizontal="center" vertical="center" shrinkToFit="1"/>
    </xf>
    <xf numFmtId="0" fontId="0" fillId="0" borderId="2" xfId="3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3" xfId="3" applyFont="1" applyFill="1" applyBorder="1" applyAlignment="1">
      <alignment horizontal="left" vertical="center" wrapText="1" shrinkToFit="1"/>
    </xf>
    <xf numFmtId="1" fontId="0" fillId="0" borderId="5" xfId="3" applyNumberFormat="1" applyFont="1" applyFill="1" applyBorder="1" applyAlignment="1">
      <alignment horizontal="center" vertical="center" shrinkToFit="1"/>
    </xf>
    <xf numFmtId="0" fontId="0" fillId="0" borderId="3" xfId="3" applyFont="1" applyFill="1" applyBorder="1" applyAlignment="1">
      <alignment horizontal="center" vertical="center" wrapText="1"/>
    </xf>
    <xf numFmtId="0" fontId="0" fillId="0" borderId="3" xfId="3" applyFont="1" applyFill="1" applyBorder="1" applyAlignment="1">
      <alignment horizontal="left" vertical="center" wrapText="1"/>
    </xf>
    <xf numFmtId="0" fontId="0" fillId="0" borderId="2" xfId="3" applyFont="1" applyFill="1" applyBorder="1" applyAlignment="1">
      <alignment horizontal="left" vertical="center" wrapText="1"/>
    </xf>
    <xf numFmtId="1" fontId="0" fillId="0" borderId="10" xfId="2" applyNumberFormat="1" applyFont="1" applyFill="1" applyBorder="1" applyAlignment="1">
      <alignment horizontal="center" vertical="center" shrinkToFit="1"/>
    </xf>
    <xf numFmtId="1" fontId="0" fillId="0" borderId="11" xfId="3" applyNumberFormat="1" applyFont="1" applyFill="1" applyBorder="1" applyAlignment="1">
      <alignment horizontal="center" vertical="center" shrinkToFit="1"/>
    </xf>
    <xf numFmtId="1" fontId="0" fillId="0" borderId="2" xfId="3" applyNumberFormat="1" applyFont="1" applyFill="1" applyBorder="1" applyAlignment="1">
      <alignment horizontal="center" vertical="center" shrinkToFit="1"/>
    </xf>
    <xf numFmtId="0" fontId="0" fillId="0" borderId="10" xfId="3" applyFont="1" applyFill="1" applyBorder="1" applyAlignment="1">
      <alignment horizontal="center" vertical="center" wrapText="1"/>
    </xf>
    <xf numFmtId="1" fontId="16" fillId="0" borderId="5" xfId="2" applyNumberFormat="1" applyFont="1" applyFill="1" applyBorder="1" applyAlignment="1">
      <alignment horizontal="center" vertical="center" shrinkToFit="1"/>
    </xf>
    <xf numFmtId="1" fontId="16" fillId="0" borderId="2" xfId="2" applyNumberFormat="1" applyFont="1" applyFill="1" applyBorder="1" applyAlignment="1">
      <alignment horizontal="center" vertical="center"/>
    </xf>
    <xf numFmtId="0" fontId="16" fillId="0" borderId="2" xfId="2" applyFont="1" applyFill="1" applyBorder="1" applyAlignment="1">
      <alignment horizontal="center" vertical="center"/>
    </xf>
    <xf numFmtId="0" fontId="16" fillId="0" borderId="3" xfId="2" applyFont="1" applyFill="1" applyBorder="1" applyAlignment="1">
      <alignment horizontal="center" vertical="center"/>
    </xf>
    <xf numFmtId="1" fontId="16" fillId="0" borderId="10" xfId="2" applyNumberFormat="1" applyFont="1" applyFill="1" applyBorder="1" applyAlignment="1">
      <alignment horizontal="center" vertical="center"/>
    </xf>
    <xf numFmtId="1" fontId="16" fillId="0" borderId="5" xfId="0" applyNumberFormat="1" applyFont="1" applyFill="1" applyBorder="1" applyAlignment="1">
      <alignment horizontal="center" vertical="center" shrinkToFit="1"/>
    </xf>
    <xf numFmtId="0" fontId="1" fillId="0" borderId="3" xfId="0" applyFont="1" applyBorder="1" applyAlignment="1">
      <alignment vertical="center" wrapText="1"/>
    </xf>
    <xf numFmtId="0" fontId="0" fillId="0" borderId="0" xfId="0" applyFont="1" applyFill="1"/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0" fillId="0" borderId="0" xfId="0" applyFill="1"/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/>
    <xf numFmtId="0" fontId="20" fillId="0" borderId="0" xfId="0" applyFont="1" applyFill="1" applyBorder="1"/>
    <xf numFmtId="0" fontId="20" fillId="0" borderId="0" xfId="0" applyFont="1" applyBorder="1" applyAlignment="1">
      <alignment horizontal="center"/>
    </xf>
    <xf numFmtId="0" fontId="20" fillId="0" borderId="0" xfId="0" applyFont="1" applyFill="1" applyBorder="1" applyAlignment="1">
      <alignment horizontal="left" vertical="top"/>
    </xf>
    <xf numFmtId="0" fontId="20" fillId="0" borderId="3" xfId="0" applyFont="1" applyBorder="1" applyAlignment="1">
      <alignment horizontal="center" vertical="center" wrapText="1"/>
    </xf>
    <xf numFmtId="0" fontId="20" fillId="0" borderId="3" xfId="3" applyFont="1" applyFill="1" applyBorder="1" applyAlignment="1">
      <alignment horizontal="left" vertical="center" wrapText="1" shrinkToFit="1"/>
    </xf>
    <xf numFmtId="1" fontId="20" fillId="0" borderId="3" xfId="2" applyNumberFormat="1" applyFont="1" applyFill="1" applyBorder="1" applyAlignment="1">
      <alignment horizontal="center" vertical="center" shrinkToFit="1"/>
    </xf>
    <xf numFmtId="1" fontId="20" fillId="0" borderId="3" xfId="2" applyNumberFormat="1" applyFont="1" applyFill="1" applyBorder="1" applyAlignment="1">
      <alignment horizontal="center" vertical="center"/>
    </xf>
    <xf numFmtId="0" fontId="20" fillId="0" borderId="3" xfId="2" applyFont="1" applyFill="1" applyBorder="1" applyAlignment="1">
      <alignment horizontal="center" vertical="center"/>
    </xf>
    <xf numFmtId="1" fontId="20" fillId="0" borderId="3" xfId="3" applyNumberFormat="1" applyFont="1" applyFill="1" applyBorder="1" applyAlignment="1">
      <alignment horizontal="center" vertical="center" shrinkToFit="1"/>
    </xf>
    <xf numFmtId="0" fontId="20" fillId="0" borderId="3" xfId="3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0" fillId="0" borderId="3" xfId="3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3" xfId="3" applyFont="1" applyFill="1" applyBorder="1" applyAlignment="1">
      <alignment horizontal="left" vertical="top" wrapText="1" shrinkToFit="1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5" fillId="0" borderId="12" xfId="0" applyFont="1" applyFill="1" applyBorder="1" applyAlignment="1">
      <alignment horizontal="center" vertical="center" textRotation="90" wrapText="1"/>
    </xf>
    <xf numFmtId="0" fontId="15" fillId="0" borderId="3" xfId="0" applyFont="1" applyFill="1" applyBorder="1" applyAlignment="1">
      <alignment horizontal="center" vertical="center" textRotation="90"/>
    </xf>
    <xf numFmtId="0" fontId="15" fillId="0" borderId="13" xfId="0" applyFont="1" applyFill="1" applyBorder="1" applyAlignment="1">
      <alignment horizontal="center" vertical="center" textRotation="90"/>
    </xf>
    <xf numFmtId="0" fontId="15" fillId="0" borderId="3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textRotation="90"/>
    </xf>
    <xf numFmtId="0" fontId="15" fillId="0" borderId="20" xfId="0" applyFont="1" applyBorder="1" applyAlignment="1">
      <alignment textRotation="90"/>
    </xf>
    <xf numFmtId="0" fontId="15" fillId="0" borderId="21" xfId="0" applyFont="1" applyBorder="1" applyAlignment="1">
      <alignment textRotation="90"/>
    </xf>
    <xf numFmtId="0" fontId="15" fillId="0" borderId="3" xfId="2" applyFont="1" applyFill="1" applyBorder="1" applyAlignment="1">
      <alignment horizontal="center" vertical="center" textRotation="90" wrapText="1"/>
    </xf>
    <xf numFmtId="0" fontId="15" fillId="0" borderId="13" xfId="0" applyFont="1" applyFill="1" applyBorder="1" applyAlignment="1">
      <alignment horizontal="center" vertical="center" textRotation="90" wrapText="1"/>
    </xf>
    <xf numFmtId="0" fontId="15" fillId="0" borderId="3" xfId="2" applyFont="1" applyFill="1" applyBorder="1" applyAlignment="1">
      <alignment horizontal="center" vertical="center"/>
    </xf>
    <xf numFmtId="0" fontId="15" fillId="0" borderId="3" xfId="2" applyFont="1" applyFill="1" applyBorder="1" applyAlignment="1">
      <alignment horizontal="center" vertical="center" textRotation="90"/>
    </xf>
    <xf numFmtId="0" fontId="15" fillId="0" borderId="13" xfId="2" applyFont="1" applyFill="1" applyBorder="1" applyAlignment="1">
      <alignment horizontal="center" vertical="center" textRotation="90"/>
    </xf>
    <xf numFmtId="0" fontId="15" fillId="0" borderId="3" xfId="0" applyFont="1" applyFill="1" applyBorder="1" applyAlignment="1">
      <alignment horizontal="center" vertical="center"/>
    </xf>
    <xf numFmtId="0" fontId="15" fillId="0" borderId="14" xfId="2" applyFont="1" applyFill="1" applyBorder="1" applyAlignment="1">
      <alignment horizontal="center" vertical="center" textRotation="90"/>
    </xf>
    <xf numFmtId="0" fontId="15" fillId="0" borderId="15" xfId="0" applyFont="1" applyFill="1" applyBorder="1" applyAlignment="1">
      <alignment horizontal="center" vertical="center" textRotation="90"/>
    </xf>
    <xf numFmtId="0" fontId="15" fillId="0" borderId="16" xfId="0" applyFont="1" applyFill="1" applyBorder="1" applyAlignment="1">
      <alignment horizontal="center" vertical="center" textRotation="90"/>
    </xf>
    <xf numFmtId="0" fontId="15" fillId="0" borderId="12" xfId="2" applyFont="1" applyFill="1" applyBorder="1" applyAlignment="1">
      <alignment horizontal="center" vertical="center" wrapText="1"/>
    </xf>
    <xf numFmtId="0" fontId="15" fillId="0" borderId="3" xfId="2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textRotation="90" wrapText="1"/>
    </xf>
    <xf numFmtId="0" fontId="15" fillId="0" borderId="12" xfId="2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3" xfId="2" applyFont="1" applyFill="1" applyBorder="1" applyAlignment="1">
      <alignment horizontal="center" vertical="center" textRotation="90" wrapText="1"/>
    </xf>
    <xf numFmtId="0" fontId="18" fillId="0" borderId="12" xfId="2" applyFont="1" applyFill="1" applyBorder="1" applyAlignment="1">
      <alignment horizontal="center" vertical="center" wrapText="1"/>
    </xf>
    <xf numFmtId="0" fontId="18" fillId="0" borderId="3" xfId="2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textRotation="90" wrapText="1"/>
    </xf>
    <xf numFmtId="0" fontId="18" fillId="0" borderId="3" xfId="0" applyFont="1" applyFill="1" applyBorder="1" applyAlignment="1">
      <alignment horizontal="center" vertical="center" textRotation="90" wrapText="1"/>
    </xf>
    <xf numFmtId="0" fontId="18" fillId="0" borderId="13" xfId="0" applyFont="1" applyFill="1" applyBorder="1" applyAlignment="1">
      <alignment horizontal="center" vertical="center" textRotation="90" wrapText="1"/>
    </xf>
    <xf numFmtId="0" fontId="18" fillId="0" borderId="12" xfId="2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 textRotation="90"/>
    </xf>
    <xf numFmtId="0" fontId="18" fillId="0" borderId="13" xfId="0" applyFont="1" applyFill="1" applyBorder="1" applyAlignment="1">
      <alignment horizontal="center" vertical="center" textRotation="90"/>
    </xf>
    <xf numFmtId="0" fontId="18" fillId="0" borderId="3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textRotation="90"/>
    </xf>
    <xf numFmtId="0" fontId="18" fillId="0" borderId="20" xfId="0" applyFont="1" applyBorder="1" applyAlignment="1">
      <alignment textRotation="90"/>
    </xf>
    <xf numFmtId="0" fontId="18" fillId="0" borderId="21" xfId="0" applyFont="1" applyBorder="1" applyAlignment="1">
      <alignment textRotation="90"/>
    </xf>
    <xf numFmtId="0" fontId="18" fillId="0" borderId="3" xfId="2" applyFont="1" applyFill="1" applyBorder="1" applyAlignment="1">
      <alignment horizontal="center" vertical="center" textRotation="90" wrapText="1"/>
    </xf>
    <xf numFmtId="0" fontId="18" fillId="0" borderId="3" xfId="2" applyFont="1" applyFill="1" applyBorder="1" applyAlignment="1">
      <alignment horizontal="center" vertical="center"/>
    </xf>
    <xf numFmtId="0" fontId="18" fillId="0" borderId="3" xfId="2" applyFont="1" applyFill="1" applyBorder="1" applyAlignment="1">
      <alignment horizontal="center" vertical="center" textRotation="90"/>
    </xf>
    <xf numFmtId="0" fontId="18" fillId="0" borderId="13" xfId="2" applyFont="1" applyFill="1" applyBorder="1" applyAlignment="1">
      <alignment horizontal="center" vertical="center" textRotation="90"/>
    </xf>
    <xf numFmtId="0" fontId="18" fillId="0" borderId="3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8" fillId="0" borderId="13" xfId="2" applyFont="1" applyFill="1" applyBorder="1" applyAlignment="1">
      <alignment horizontal="center" vertical="center" textRotation="90" wrapText="1"/>
    </xf>
    <xf numFmtId="0" fontId="18" fillId="0" borderId="14" xfId="2" applyFont="1" applyFill="1" applyBorder="1" applyAlignment="1">
      <alignment horizontal="center" vertical="center" textRotation="90"/>
    </xf>
    <xf numFmtId="0" fontId="18" fillId="0" borderId="15" xfId="0" applyFont="1" applyFill="1" applyBorder="1" applyAlignment="1">
      <alignment horizontal="center" vertical="center" textRotation="90"/>
    </xf>
    <xf numFmtId="0" fontId="18" fillId="0" borderId="16" xfId="0" applyFont="1" applyFill="1" applyBorder="1" applyAlignment="1">
      <alignment horizontal="center" vertical="center" textRotation="90"/>
    </xf>
    <xf numFmtId="0" fontId="18" fillId="0" borderId="19" xfId="0" applyFont="1" applyFill="1" applyBorder="1" applyAlignment="1">
      <alignment horizontal="center" vertical="center" textRotation="90"/>
    </xf>
    <xf numFmtId="0" fontId="18" fillId="0" borderId="20" xfId="0" applyFont="1" applyFill="1" applyBorder="1" applyAlignment="1">
      <alignment textRotation="90"/>
    </xf>
    <xf numFmtId="0" fontId="18" fillId="0" borderId="21" xfId="0" applyFont="1" applyFill="1" applyBorder="1" applyAlignment="1">
      <alignment textRotation="90"/>
    </xf>
    <xf numFmtId="0" fontId="21" fillId="0" borderId="3" xfId="0" applyFont="1" applyBorder="1" applyAlignment="1">
      <alignment horizontal="center"/>
    </xf>
    <xf numFmtId="0" fontId="21" fillId="0" borderId="3" xfId="0" applyFont="1" applyFill="1" applyBorder="1" applyAlignment="1">
      <alignment horizontal="center" vertical="center" textRotation="90" wrapText="1"/>
    </xf>
    <xf numFmtId="0" fontId="21" fillId="0" borderId="3" xfId="0" applyFont="1" applyFill="1" applyBorder="1" applyAlignment="1">
      <alignment horizontal="center" vertical="center" textRotation="90"/>
    </xf>
    <xf numFmtId="0" fontId="21" fillId="0" borderId="3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textRotation="90"/>
    </xf>
    <xf numFmtId="0" fontId="21" fillId="0" borderId="3" xfId="2" applyFont="1" applyFill="1" applyBorder="1" applyAlignment="1">
      <alignment horizontal="center" vertical="center" textRotation="90" wrapText="1"/>
    </xf>
    <xf numFmtId="0" fontId="21" fillId="0" borderId="3" xfId="2" applyFont="1" applyFill="1" applyBorder="1" applyAlignment="1">
      <alignment horizontal="center" vertical="center"/>
    </xf>
    <xf numFmtId="0" fontId="21" fillId="0" borderId="3" xfId="2" applyFont="1" applyFill="1" applyBorder="1" applyAlignment="1">
      <alignment horizontal="center" vertical="center" textRotation="90"/>
    </xf>
    <xf numFmtId="0" fontId="21" fillId="0" borderId="3" xfId="0" applyFont="1" applyFill="1" applyBorder="1" applyAlignment="1">
      <alignment horizontal="center" vertical="center"/>
    </xf>
    <xf numFmtId="0" fontId="21" fillId="0" borderId="3" xfId="2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_rab00_01" xfId="2"/>
    <cellStyle name="Обычный_Зразок плану 11_12 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7"/>
  <sheetViews>
    <sheetView view="pageBreakPreview" zoomScaleSheetLayoutView="100" workbookViewId="0">
      <selection activeCell="C31" sqref="C31"/>
    </sheetView>
  </sheetViews>
  <sheetFormatPr defaultRowHeight="12.75"/>
  <cols>
    <col min="1" max="2" width="3.5703125" customWidth="1"/>
    <col min="3" max="3" width="41.85546875" customWidth="1"/>
    <col min="4" max="4" width="6.5703125" customWidth="1"/>
    <col min="5" max="5" width="3.85546875" customWidth="1"/>
    <col min="6" max="6" width="3.42578125" customWidth="1"/>
    <col min="7" max="7" width="4.85546875" customWidth="1"/>
    <col min="8" max="8" width="5.140625" customWidth="1"/>
    <col min="9" max="9" width="4.5703125" customWidth="1"/>
    <col min="10" max="10" width="4.85546875" customWidth="1"/>
    <col min="11" max="12" width="4.5703125" customWidth="1"/>
    <col min="13" max="13" width="5" customWidth="1"/>
  </cols>
  <sheetData>
    <row r="1" spans="1:14" s="28" customFormat="1" ht="15">
      <c r="C1" s="46" t="s">
        <v>0</v>
      </c>
      <c r="D1" s="25"/>
      <c r="E1" s="25"/>
      <c r="F1" s="25"/>
      <c r="G1" s="25"/>
      <c r="H1" s="25"/>
      <c r="I1" s="25" t="s">
        <v>25</v>
      </c>
      <c r="J1" s="25"/>
      <c r="K1" s="25"/>
      <c r="L1" s="25"/>
      <c r="M1" s="25"/>
    </row>
    <row r="2" spans="1:14" s="28" customFormat="1" ht="15">
      <c r="C2" s="25" t="s">
        <v>1</v>
      </c>
      <c r="D2" s="25"/>
      <c r="E2" s="26"/>
      <c r="F2" s="26"/>
      <c r="G2" s="25"/>
      <c r="H2" s="25"/>
      <c r="I2" s="25" t="s">
        <v>26</v>
      </c>
      <c r="J2" s="25"/>
      <c r="K2" s="25"/>
      <c r="M2" s="25"/>
    </row>
    <row r="3" spans="1:14" s="28" customFormat="1" ht="0.75" customHeight="1">
      <c r="C3" s="25"/>
      <c r="D3" s="25"/>
      <c r="E3" s="26"/>
      <c r="F3" s="26"/>
      <c r="G3" s="25"/>
      <c r="H3" s="25"/>
      <c r="I3" s="25"/>
      <c r="J3" s="25"/>
      <c r="K3" s="25"/>
      <c r="L3" s="25"/>
      <c r="M3" s="25"/>
    </row>
    <row r="4" spans="1:14" s="28" customFormat="1" ht="15" customHeight="1">
      <c r="C4" s="27" t="s">
        <v>2</v>
      </c>
      <c r="D4" s="25"/>
      <c r="E4" s="25"/>
      <c r="F4" s="25"/>
      <c r="G4" s="25"/>
      <c r="H4" s="25"/>
      <c r="I4" s="27" t="s">
        <v>1</v>
      </c>
      <c r="J4" s="27"/>
      <c r="K4" s="27"/>
      <c r="L4" s="27"/>
    </row>
    <row r="5" spans="1:14" s="28" customFormat="1" ht="15">
      <c r="C5" s="47" t="s">
        <v>37</v>
      </c>
      <c r="D5" s="25"/>
      <c r="E5" s="25"/>
      <c r="F5" s="25"/>
      <c r="G5" s="25"/>
      <c r="H5" s="25"/>
      <c r="I5" s="25" t="s">
        <v>27</v>
      </c>
      <c r="J5" s="25"/>
      <c r="K5" s="25"/>
      <c r="L5" s="25"/>
    </row>
    <row r="6" spans="1:14" s="28" customFormat="1" ht="15">
      <c r="C6" s="25" t="s">
        <v>43</v>
      </c>
      <c r="D6" s="25"/>
      <c r="E6" s="25"/>
      <c r="F6" s="25"/>
      <c r="G6" s="25"/>
      <c r="H6" s="25"/>
      <c r="I6" s="25"/>
      <c r="J6" s="25"/>
      <c r="K6" s="25"/>
      <c r="L6" s="25"/>
    </row>
    <row r="7" spans="1:14" s="28" customFormat="1" ht="15">
      <c r="C7" s="28" t="s">
        <v>19</v>
      </c>
      <c r="D7" s="25"/>
      <c r="E7" s="25"/>
      <c r="F7" s="25"/>
      <c r="G7" s="25"/>
      <c r="H7" s="25"/>
      <c r="I7" s="25"/>
      <c r="J7" s="25"/>
      <c r="K7" s="25"/>
      <c r="L7" s="25"/>
    </row>
    <row r="8" spans="1:14">
      <c r="A8" s="18"/>
      <c r="B8" s="18"/>
      <c r="C8" s="19"/>
      <c r="D8" s="20"/>
      <c r="E8" s="6"/>
      <c r="F8" s="20" t="s">
        <v>3</v>
      </c>
      <c r="G8" s="20"/>
      <c r="H8" s="20"/>
      <c r="I8" s="6"/>
      <c r="J8" s="6"/>
      <c r="K8" s="6"/>
      <c r="L8" s="6"/>
      <c r="M8" s="19"/>
    </row>
    <row r="9" spans="1:14" ht="12.75" customHeight="1">
      <c r="A9" s="21"/>
      <c r="B9" s="21"/>
      <c r="C9" s="2"/>
      <c r="D9" s="1"/>
      <c r="E9" s="15" t="s">
        <v>4</v>
      </c>
      <c r="F9" s="6"/>
      <c r="G9" s="7"/>
      <c r="H9" s="12"/>
      <c r="I9" s="13" t="s">
        <v>5</v>
      </c>
      <c r="J9" s="7"/>
      <c r="K9" s="13" t="s">
        <v>6</v>
      </c>
      <c r="L9" s="7"/>
      <c r="M9" s="2"/>
    </row>
    <row r="10" spans="1:14" ht="94.7" customHeight="1">
      <c r="A10" s="22" t="s">
        <v>7</v>
      </c>
      <c r="B10" s="38" t="s">
        <v>28</v>
      </c>
      <c r="C10" s="3" t="s">
        <v>8</v>
      </c>
      <c r="D10" s="4" t="s">
        <v>9</v>
      </c>
      <c r="E10" s="5" t="s">
        <v>10</v>
      </c>
      <c r="F10" s="5" t="s">
        <v>11</v>
      </c>
      <c r="G10" s="5" t="s">
        <v>12</v>
      </c>
      <c r="H10" s="8" t="s">
        <v>13</v>
      </c>
      <c r="I10" s="5" t="s">
        <v>14</v>
      </c>
      <c r="J10" s="5" t="s">
        <v>15</v>
      </c>
      <c r="K10" s="5" t="s">
        <v>14</v>
      </c>
      <c r="L10" s="36" t="s">
        <v>15</v>
      </c>
      <c r="M10" s="37" t="s">
        <v>16</v>
      </c>
    </row>
    <row r="11" spans="1:14" ht="15.75">
      <c r="A11" s="23"/>
      <c r="B11" s="9"/>
      <c r="C11" s="10"/>
      <c r="D11" s="29" t="s">
        <v>18</v>
      </c>
      <c r="E11" s="30"/>
      <c r="F11" s="10"/>
      <c r="G11" s="9"/>
      <c r="H11" s="1"/>
      <c r="I11" s="9"/>
      <c r="J11" s="9"/>
      <c r="K11" s="9"/>
      <c r="L11" s="9"/>
      <c r="M11" s="1"/>
      <c r="N11" s="1"/>
    </row>
    <row r="12" spans="1:14">
      <c r="A12" s="24"/>
      <c r="B12" s="14"/>
      <c r="C12" s="14"/>
      <c r="D12" s="14"/>
      <c r="E12" s="14"/>
      <c r="F12" s="14"/>
      <c r="G12" s="14"/>
      <c r="H12" s="16"/>
      <c r="I12" s="14"/>
      <c r="J12" s="14"/>
      <c r="K12" s="14"/>
      <c r="L12" s="14"/>
      <c r="M12" s="14"/>
      <c r="N12" s="1"/>
    </row>
    <row r="13" spans="1:14">
      <c r="A13" s="42">
        <v>1</v>
      </c>
      <c r="B13" s="48">
        <v>1.1000000000000001</v>
      </c>
      <c r="C13" s="39" t="s">
        <v>38</v>
      </c>
      <c r="D13" s="41">
        <v>90</v>
      </c>
      <c r="E13" s="42"/>
      <c r="F13" s="42"/>
      <c r="G13" s="42">
        <v>12</v>
      </c>
      <c r="H13" s="42">
        <v>78</v>
      </c>
      <c r="I13" s="41">
        <v>1</v>
      </c>
      <c r="J13" s="41" t="s">
        <v>24</v>
      </c>
      <c r="K13" s="41"/>
      <c r="L13" s="41"/>
      <c r="M13" s="43"/>
    </row>
    <row r="14" spans="1:14">
      <c r="A14" s="42">
        <v>2</v>
      </c>
      <c r="B14" s="48">
        <v>1.2</v>
      </c>
      <c r="C14" s="39" t="s">
        <v>39</v>
      </c>
      <c r="D14" s="41">
        <v>90</v>
      </c>
      <c r="E14" s="42">
        <v>8</v>
      </c>
      <c r="F14" s="42"/>
      <c r="G14" s="42">
        <v>4</v>
      </c>
      <c r="H14" s="42">
        <v>78</v>
      </c>
      <c r="I14" s="41">
        <v>1</v>
      </c>
      <c r="J14" s="41" t="s">
        <v>24</v>
      </c>
      <c r="K14" s="41"/>
      <c r="L14" s="41"/>
      <c r="M14" s="43"/>
    </row>
    <row r="15" spans="1:14">
      <c r="A15" s="42">
        <v>3</v>
      </c>
      <c r="B15" s="48">
        <v>1.3</v>
      </c>
      <c r="C15" s="39" t="s">
        <v>30</v>
      </c>
      <c r="D15" s="41">
        <v>90</v>
      </c>
      <c r="E15" s="42">
        <v>8</v>
      </c>
      <c r="F15" s="42"/>
      <c r="G15" s="42">
        <v>4</v>
      </c>
      <c r="H15" s="42">
        <v>78</v>
      </c>
      <c r="I15" s="41">
        <v>1</v>
      </c>
      <c r="J15" s="41" t="s">
        <v>24</v>
      </c>
      <c r="K15" s="41"/>
      <c r="L15" s="41"/>
      <c r="M15" s="43"/>
    </row>
    <row r="16" spans="1:14">
      <c r="A16" s="42">
        <v>4</v>
      </c>
      <c r="B16" s="48">
        <v>1.4</v>
      </c>
      <c r="C16" s="49" t="s">
        <v>40</v>
      </c>
      <c r="D16" s="41">
        <v>120</v>
      </c>
      <c r="E16" s="42">
        <v>8</v>
      </c>
      <c r="F16" s="42"/>
      <c r="G16" s="42">
        <v>8</v>
      </c>
      <c r="H16" s="42">
        <v>104</v>
      </c>
      <c r="I16" s="41"/>
      <c r="J16" s="41"/>
      <c r="K16" s="41">
        <v>1</v>
      </c>
      <c r="L16" s="41" t="s">
        <v>23</v>
      </c>
      <c r="M16" s="43"/>
    </row>
    <row r="17" spans="1:17">
      <c r="A17" s="42">
        <v>5</v>
      </c>
      <c r="B17" s="48">
        <v>1.5</v>
      </c>
      <c r="C17" s="49" t="s">
        <v>41</v>
      </c>
      <c r="D17" s="41">
        <v>120</v>
      </c>
      <c r="E17" s="42">
        <v>8</v>
      </c>
      <c r="F17" s="42"/>
      <c r="G17" s="42">
        <v>8</v>
      </c>
      <c r="H17" s="42">
        <v>104</v>
      </c>
      <c r="I17" s="41"/>
      <c r="J17" s="41"/>
      <c r="K17" s="41">
        <v>1</v>
      </c>
      <c r="L17" s="41" t="s">
        <v>23</v>
      </c>
      <c r="M17" s="43"/>
      <c r="Q17" s="17"/>
    </row>
    <row r="18" spans="1:17">
      <c r="A18" s="42">
        <v>6</v>
      </c>
      <c r="B18" s="41">
        <v>2.1</v>
      </c>
      <c r="C18" s="39" t="s">
        <v>29</v>
      </c>
      <c r="D18" s="41">
        <v>90</v>
      </c>
      <c r="E18" s="42">
        <v>8</v>
      </c>
      <c r="F18" s="42"/>
      <c r="G18" s="42">
        <v>4</v>
      </c>
      <c r="H18" s="42">
        <v>78</v>
      </c>
      <c r="I18" s="41"/>
      <c r="J18" s="41"/>
      <c r="K18" s="41">
        <v>1</v>
      </c>
      <c r="L18" s="41" t="s">
        <v>24</v>
      </c>
      <c r="M18" s="43"/>
      <c r="N18" s="17"/>
    </row>
    <row r="19" spans="1:17">
      <c r="A19" s="42">
        <v>7</v>
      </c>
      <c r="B19" s="41">
        <v>2.2000000000000002</v>
      </c>
      <c r="C19" s="49" t="s">
        <v>44</v>
      </c>
      <c r="D19" s="41">
        <v>90</v>
      </c>
      <c r="E19" s="42">
        <v>8</v>
      </c>
      <c r="F19" s="42"/>
      <c r="G19" s="42">
        <v>4</v>
      </c>
      <c r="H19" s="42">
        <v>78</v>
      </c>
      <c r="I19" s="41"/>
      <c r="J19" s="41"/>
      <c r="K19" s="41">
        <v>1</v>
      </c>
      <c r="L19" s="41" t="s">
        <v>24</v>
      </c>
      <c r="M19" s="43"/>
      <c r="N19" s="17"/>
    </row>
    <row r="20" spans="1:17" ht="24">
      <c r="A20" s="42">
        <v>8</v>
      </c>
      <c r="B20" s="41">
        <v>2.2999999999999998</v>
      </c>
      <c r="C20" s="49" t="s">
        <v>45</v>
      </c>
      <c r="D20" s="41">
        <v>150</v>
      </c>
      <c r="E20" s="42">
        <v>8</v>
      </c>
      <c r="F20" s="42">
        <v>4</v>
      </c>
      <c r="G20" s="42">
        <v>4</v>
      </c>
      <c r="H20" s="42">
        <v>134</v>
      </c>
      <c r="I20" s="41">
        <v>1</v>
      </c>
      <c r="J20" s="41" t="s">
        <v>23</v>
      </c>
      <c r="K20" s="41"/>
      <c r="L20" s="41"/>
      <c r="M20" s="43"/>
      <c r="N20" s="17"/>
    </row>
    <row r="21" spans="1:17" ht="24">
      <c r="A21" s="42">
        <v>9</v>
      </c>
      <c r="B21" s="41">
        <v>2.4</v>
      </c>
      <c r="C21" s="49" t="s">
        <v>46</v>
      </c>
      <c r="D21" s="41">
        <v>150</v>
      </c>
      <c r="E21" s="42">
        <v>8</v>
      </c>
      <c r="F21" s="42">
        <v>4</v>
      </c>
      <c r="G21" s="42">
        <v>4</v>
      </c>
      <c r="H21" s="42">
        <v>134</v>
      </c>
      <c r="I21" s="41" t="s">
        <v>42</v>
      </c>
      <c r="J21" s="41" t="s">
        <v>23</v>
      </c>
      <c r="K21" s="51"/>
      <c r="L21" s="51"/>
      <c r="M21" s="43"/>
    </row>
    <row r="22" spans="1:17">
      <c r="A22" s="42">
        <v>10</v>
      </c>
      <c r="B22" s="41">
        <v>2.5</v>
      </c>
      <c r="C22" s="49" t="s">
        <v>47</v>
      </c>
      <c r="D22" s="41">
        <v>150</v>
      </c>
      <c r="E22" s="42">
        <v>12</v>
      </c>
      <c r="F22" s="42">
        <v>4</v>
      </c>
      <c r="G22" s="42">
        <v>4</v>
      </c>
      <c r="H22" s="42">
        <v>134</v>
      </c>
      <c r="I22" s="41" t="s">
        <v>42</v>
      </c>
      <c r="J22" s="41" t="s">
        <v>23</v>
      </c>
      <c r="K22" s="41"/>
      <c r="L22" s="41"/>
      <c r="M22" s="43"/>
    </row>
    <row r="23" spans="1:17">
      <c r="A23" s="42">
        <v>11</v>
      </c>
      <c r="B23" s="41">
        <v>2.6</v>
      </c>
      <c r="C23" s="39" t="s">
        <v>48</v>
      </c>
      <c r="D23" s="41">
        <v>90</v>
      </c>
      <c r="E23" s="42">
        <v>4</v>
      </c>
      <c r="F23" s="42">
        <v>4</v>
      </c>
      <c r="G23" s="42">
        <v>4</v>
      </c>
      <c r="H23" s="42">
        <v>78</v>
      </c>
      <c r="I23" s="41"/>
      <c r="J23" s="41"/>
      <c r="K23" s="41">
        <v>1</v>
      </c>
      <c r="L23" s="41" t="s">
        <v>24</v>
      </c>
      <c r="M23" s="43"/>
    </row>
    <row r="24" spans="1:17" ht="24">
      <c r="A24" s="42">
        <v>12</v>
      </c>
      <c r="B24" s="41">
        <v>2.7</v>
      </c>
      <c r="C24" s="39" t="s">
        <v>49</v>
      </c>
      <c r="D24" s="41">
        <v>90</v>
      </c>
      <c r="E24" s="42">
        <v>4</v>
      </c>
      <c r="F24" s="42">
        <v>4</v>
      </c>
      <c r="G24" s="42">
        <v>4</v>
      </c>
      <c r="H24" s="42">
        <v>78</v>
      </c>
      <c r="I24" s="41"/>
      <c r="J24" s="41"/>
      <c r="K24" s="41">
        <v>1</v>
      </c>
      <c r="L24" s="41" t="s">
        <v>24</v>
      </c>
      <c r="M24" s="43"/>
    </row>
    <row r="25" spans="1:17">
      <c r="A25" s="42">
        <v>13</v>
      </c>
      <c r="B25" s="41">
        <v>2.9</v>
      </c>
      <c r="C25" s="39" t="s">
        <v>31</v>
      </c>
      <c r="D25" s="40">
        <v>120</v>
      </c>
      <c r="E25" s="42">
        <v>8</v>
      </c>
      <c r="F25" s="42"/>
      <c r="G25" s="42">
        <v>8</v>
      </c>
      <c r="H25" s="42">
        <v>104</v>
      </c>
      <c r="I25" s="41">
        <v>1</v>
      </c>
      <c r="J25" s="41" t="s">
        <v>23</v>
      </c>
      <c r="K25" s="41"/>
      <c r="L25" s="41"/>
      <c r="M25" s="43"/>
    </row>
    <row r="26" spans="1:17">
      <c r="A26" s="42">
        <v>14</v>
      </c>
      <c r="B26" s="50">
        <v>2.1</v>
      </c>
      <c r="C26" s="39" t="s">
        <v>32</v>
      </c>
      <c r="D26" s="40">
        <v>120</v>
      </c>
      <c r="E26" s="42">
        <v>8</v>
      </c>
      <c r="F26" s="42"/>
      <c r="G26" s="42">
        <v>8</v>
      </c>
      <c r="H26" s="42">
        <v>104</v>
      </c>
      <c r="I26" s="41">
        <v>1</v>
      </c>
      <c r="J26" s="41" t="s">
        <v>23</v>
      </c>
      <c r="K26" s="41"/>
      <c r="L26" s="41"/>
      <c r="M26" s="43"/>
    </row>
    <row r="27" spans="1:17">
      <c r="A27" s="42">
        <v>15</v>
      </c>
      <c r="B27" s="41">
        <v>2.11</v>
      </c>
      <c r="C27" s="39" t="s">
        <v>33</v>
      </c>
      <c r="D27" s="40">
        <v>120</v>
      </c>
      <c r="E27" s="42">
        <v>8</v>
      </c>
      <c r="F27" s="42"/>
      <c r="G27" s="42">
        <v>8</v>
      </c>
      <c r="H27" s="42">
        <v>104</v>
      </c>
      <c r="I27" s="51"/>
      <c r="J27" s="51"/>
      <c r="K27" s="41">
        <v>1</v>
      </c>
      <c r="L27" s="41" t="s">
        <v>23</v>
      </c>
      <c r="M27" s="43"/>
    </row>
    <row r="28" spans="1:17">
      <c r="A28" s="42">
        <v>16</v>
      </c>
      <c r="B28" s="41">
        <v>2.12</v>
      </c>
      <c r="C28" s="39" t="s">
        <v>34</v>
      </c>
      <c r="D28" s="40">
        <v>120</v>
      </c>
      <c r="E28" s="42">
        <v>8</v>
      </c>
      <c r="F28" s="42"/>
      <c r="G28" s="42">
        <v>8</v>
      </c>
      <c r="H28" s="42">
        <v>104</v>
      </c>
      <c r="I28" s="51"/>
      <c r="J28" s="51"/>
      <c r="K28" s="41">
        <v>1</v>
      </c>
      <c r="L28" s="41" t="s">
        <v>23</v>
      </c>
      <c r="M28" s="43"/>
    </row>
    <row r="29" spans="1:17">
      <c r="A29" s="9"/>
      <c r="B29" s="9"/>
      <c r="K29" s="34"/>
      <c r="L29" s="34"/>
      <c r="M29" s="34"/>
      <c r="N29" s="1"/>
    </row>
    <row r="30" spans="1:17" ht="15.75">
      <c r="D30" s="29" t="s">
        <v>20</v>
      </c>
      <c r="E30" s="1"/>
    </row>
    <row r="31" spans="1:17">
      <c r="A31" s="1"/>
      <c r="B31" s="1"/>
      <c r="C31" s="33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7">
      <c r="A32" s="42">
        <v>1</v>
      </c>
      <c r="B32" s="42"/>
      <c r="C32" s="45" t="s">
        <v>21</v>
      </c>
      <c r="D32" s="42">
        <v>180</v>
      </c>
      <c r="E32" s="42"/>
      <c r="F32" s="42"/>
      <c r="G32" s="42"/>
      <c r="H32" s="42">
        <v>180</v>
      </c>
      <c r="I32" s="44"/>
      <c r="J32" s="44"/>
      <c r="K32" s="35"/>
      <c r="L32" s="35"/>
      <c r="M32" s="32"/>
    </row>
    <row r="33" spans="1:13">
      <c r="A33" s="42">
        <v>2</v>
      </c>
      <c r="B33" s="42"/>
      <c r="C33" s="44" t="s">
        <v>35</v>
      </c>
      <c r="D33" s="42">
        <v>720</v>
      </c>
      <c r="E33" s="42"/>
      <c r="F33" s="42"/>
      <c r="G33" s="42"/>
      <c r="H33" s="42">
        <v>720</v>
      </c>
      <c r="I33" s="44"/>
      <c r="J33" s="44" t="s">
        <v>22</v>
      </c>
      <c r="K33" s="35"/>
      <c r="L33" s="35"/>
      <c r="M33" s="32"/>
    </row>
    <row r="34" spans="1:13">
      <c r="A34" s="16"/>
      <c r="B34" s="16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5.75">
      <c r="A35" s="16"/>
      <c r="B35" s="16"/>
      <c r="C35" s="31" t="s">
        <v>17</v>
      </c>
    </row>
    <row r="36" spans="1:13">
      <c r="A36" s="16"/>
      <c r="B36" s="16"/>
      <c r="C36" t="s">
        <v>36</v>
      </c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>
      <c r="A37" s="16"/>
      <c r="B37" s="16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>
      <c r="A38" s="16"/>
      <c r="B38" s="16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>
      <c r="A39" s="16"/>
      <c r="B39" s="16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>
      <c r="A40" s="16"/>
      <c r="B40" s="16"/>
    </row>
    <row r="41" spans="1:13">
      <c r="A41" s="16"/>
      <c r="B41" s="16"/>
    </row>
    <row r="42" spans="1:13">
      <c r="A42" s="16"/>
      <c r="B42" s="16"/>
    </row>
    <row r="43" spans="1:13">
      <c r="A43" s="16"/>
      <c r="B43" s="16"/>
    </row>
    <row r="44" spans="1:13">
      <c r="A44" s="16"/>
      <c r="B44" s="16"/>
    </row>
    <row r="45" spans="1:13">
      <c r="A45" s="16"/>
      <c r="B45" s="16"/>
    </row>
    <row r="46" spans="1:13">
      <c r="A46" s="16"/>
      <c r="B46" s="16"/>
    </row>
    <row r="47" spans="1:13">
      <c r="A47" s="16"/>
      <c r="B47" s="16"/>
    </row>
    <row r="48" spans="1:13">
      <c r="A48" s="16"/>
      <c r="B48" s="16"/>
    </row>
    <row r="49" spans="1:10">
      <c r="A49" s="16"/>
      <c r="B49" s="16"/>
    </row>
    <row r="50" spans="1:10">
      <c r="A50" s="9"/>
      <c r="B50" s="9"/>
    </row>
    <row r="51" spans="1:10">
      <c r="A51" s="1"/>
      <c r="B51" s="1"/>
    </row>
    <row r="54" spans="1:10">
      <c r="C54" s="11"/>
      <c r="J54" s="11"/>
    </row>
    <row r="55" spans="1:10">
      <c r="C55" s="11"/>
      <c r="J55" s="11"/>
    </row>
    <row r="56" spans="1:10">
      <c r="C56" s="11"/>
      <c r="J56" s="11"/>
    </row>
    <row r="57" spans="1:10">
      <c r="J57" s="11"/>
    </row>
  </sheetData>
  <phoneticPr fontId="0" type="noConversion"/>
  <printOptions horizontalCentered="1"/>
  <pageMargins left="0.39370078740157483" right="0.39370078740157483" top="0.78740157480314965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0"/>
  <sheetViews>
    <sheetView showRuler="0" view="pageBreakPreview" zoomScaleSheetLayoutView="100" workbookViewId="0">
      <selection activeCell="N30" sqref="A1:N30"/>
    </sheetView>
  </sheetViews>
  <sheetFormatPr defaultColWidth="8.85546875" defaultRowHeight="12"/>
  <cols>
    <col min="1" max="1" width="4.85546875" style="52" customWidth="1"/>
    <col min="2" max="2" width="31.5703125" style="54" customWidth="1"/>
    <col min="3" max="3" width="4.85546875" style="54" customWidth="1"/>
    <col min="4" max="4" width="4.5703125" style="54" customWidth="1"/>
    <col min="5" max="5" width="3.5703125" style="54" customWidth="1"/>
    <col min="6" max="6" width="3" style="54" customWidth="1"/>
    <col min="7" max="7" width="4.140625" style="54" customWidth="1"/>
    <col min="8" max="8" width="3.5703125" style="54" customWidth="1"/>
    <col min="9" max="9" width="3.85546875" style="54" customWidth="1"/>
    <col min="10" max="10" width="5.85546875" style="54" customWidth="1"/>
    <col min="11" max="11" width="5.140625" style="54" customWidth="1"/>
    <col min="12" max="12" width="5.85546875" style="54" customWidth="1"/>
    <col min="13" max="14" width="4.42578125" style="54" customWidth="1"/>
    <col min="15" max="16384" width="8.85546875" style="54"/>
  </cols>
  <sheetData>
    <row r="1" spans="1:14">
      <c r="B1" s="53" t="s">
        <v>82</v>
      </c>
    </row>
    <row r="2" spans="1:14" ht="12.75" thickBot="1">
      <c r="B2" s="55" t="s">
        <v>81</v>
      </c>
    </row>
    <row r="3" spans="1:14">
      <c r="A3" s="157" t="s">
        <v>50</v>
      </c>
      <c r="B3" s="160" t="s">
        <v>51</v>
      </c>
      <c r="C3" s="143" t="s">
        <v>52</v>
      </c>
      <c r="D3" s="163" t="s">
        <v>53</v>
      </c>
      <c r="E3" s="163"/>
      <c r="F3" s="163"/>
      <c r="G3" s="163"/>
      <c r="H3" s="163"/>
      <c r="I3" s="163"/>
      <c r="J3" s="143" t="s">
        <v>54</v>
      </c>
      <c r="K3" s="143" t="s">
        <v>55</v>
      </c>
      <c r="L3" s="143" t="s">
        <v>56</v>
      </c>
      <c r="M3" s="143" t="s">
        <v>57</v>
      </c>
      <c r="N3" s="148" t="s">
        <v>58</v>
      </c>
    </row>
    <row r="4" spans="1:14">
      <c r="A4" s="158"/>
      <c r="B4" s="161"/>
      <c r="C4" s="162"/>
      <c r="D4" s="151" t="s">
        <v>59</v>
      </c>
      <c r="E4" s="153" t="s">
        <v>60</v>
      </c>
      <c r="F4" s="153"/>
      <c r="G4" s="153"/>
      <c r="H4" s="153"/>
      <c r="I4" s="151" t="s">
        <v>61</v>
      </c>
      <c r="J4" s="156"/>
      <c r="K4" s="156"/>
      <c r="L4" s="144"/>
      <c r="M4" s="146"/>
      <c r="N4" s="149"/>
    </row>
    <row r="5" spans="1:14">
      <c r="A5" s="158"/>
      <c r="B5" s="161"/>
      <c r="C5" s="162"/>
      <c r="D5" s="151"/>
      <c r="E5" s="154" t="s">
        <v>62</v>
      </c>
      <c r="F5" s="156" t="s">
        <v>63</v>
      </c>
      <c r="G5" s="156"/>
      <c r="H5" s="156"/>
      <c r="I5" s="151"/>
      <c r="J5" s="156"/>
      <c r="K5" s="156"/>
      <c r="L5" s="144"/>
      <c r="M5" s="146"/>
      <c r="N5" s="149"/>
    </row>
    <row r="6" spans="1:14">
      <c r="A6" s="158"/>
      <c r="B6" s="161"/>
      <c r="C6" s="162"/>
      <c r="D6" s="151"/>
      <c r="E6" s="154"/>
      <c r="F6" s="154" t="s">
        <v>64</v>
      </c>
      <c r="G6" s="151" t="s">
        <v>65</v>
      </c>
      <c r="H6" s="151" t="s">
        <v>66</v>
      </c>
      <c r="I6" s="151"/>
      <c r="J6" s="156"/>
      <c r="K6" s="156"/>
      <c r="L6" s="144"/>
      <c r="M6" s="146"/>
      <c r="N6" s="149"/>
    </row>
    <row r="7" spans="1:14" ht="62.45" customHeight="1" thickBot="1">
      <c r="A7" s="159"/>
      <c r="B7" s="147"/>
      <c r="C7" s="152"/>
      <c r="D7" s="152"/>
      <c r="E7" s="155"/>
      <c r="F7" s="155"/>
      <c r="G7" s="167"/>
      <c r="H7" s="167"/>
      <c r="I7" s="152"/>
      <c r="J7" s="166"/>
      <c r="K7" s="166"/>
      <c r="L7" s="145"/>
      <c r="M7" s="147"/>
      <c r="N7" s="150"/>
    </row>
    <row r="8" spans="1:14" ht="15" customHeight="1">
      <c r="A8" s="164" t="s">
        <v>67</v>
      </c>
      <c r="B8" s="164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5"/>
    </row>
    <row r="9" spans="1:14" s="66" customFormat="1">
      <c r="A9" s="56">
        <v>1</v>
      </c>
      <c r="B9" s="57" t="s">
        <v>68</v>
      </c>
      <c r="C9" s="58">
        <v>3</v>
      </c>
      <c r="D9" s="59">
        <v>90</v>
      </c>
      <c r="E9" s="60">
        <v>12</v>
      </c>
      <c r="F9" s="61">
        <v>0</v>
      </c>
      <c r="G9" s="61">
        <v>12</v>
      </c>
      <c r="H9" s="61">
        <v>0</v>
      </c>
      <c r="I9" s="62">
        <v>78</v>
      </c>
      <c r="J9" s="84">
        <v>1</v>
      </c>
      <c r="K9" s="63"/>
      <c r="L9" s="64">
        <v>1</v>
      </c>
      <c r="M9" s="64"/>
      <c r="N9" s="65"/>
    </row>
    <row r="10" spans="1:14" s="66" customFormat="1">
      <c r="A10" s="56">
        <v>2</v>
      </c>
      <c r="B10" s="67" t="s">
        <v>69</v>
      </c>
      <c r="C10" s="58">
        <v>3</v>
      </c>
      <c r="D10" s="59">
        <v>90</v>
      </c>
      <c r="E10" s="60">
        <v>12</v>
      </c>
      <c r="F10" s="61">
        <v>8</v>
      </c>
      <c r="G10" s="61">
        <v>4</v>
      </c>
      <c r="H10" s="61">
        <v>0</v>
      </c>
      <c r="I10" s="59">
        <v>78</v>
      </c>
      <c r="J10" s="84">
        <v>1</v>
      </c>
      <c r="K10" s="68"/>
      <c r="L10" s="69">
        <v>1</v>
      </c>
      <c r="M10" s="69"/>
      <c r="N10" s="65"/>
    </row>
    <row r="11" spans="1:14" s="66" customFormat="1">
      <c r="A11" s="56">
        <v>3</v>
      </c>
      <c r="B11" s="70" t="s">
        <v>83</v>
      </c>
      <c r="C11" s="58">
        <v>3</v>
      </c>
      <c r="D11" s="59">
        <v>90</v>
      </c>
      <c r="E11" s="60">
        <v>12</v>
      </c>
      <c r="F11" s="61">
        <v>8</v>
      </c>
      <c r="G11" s="61">
        <v>4</v>
      </c>
      <c r="H11" s="61">
        <v>0</v>
      </c>
      <c r="I11" s="59">
        <v>78</v>
      </c>
      <c r="J11" s="84">
        <v>1</v>
      </c>
      <c r="K11" s="63"/>
      <c r="L11" s="64">
        <v>1</v>
      </c>
      <c r="M11" s="64"/>
      <c r="N11" s="65"/>
    </row>
    <row r="12" spans="1:14" s="66" customFormat="1">
      <c r="A12" s="56">
        <v>4</v>
      </c>
      <c r="B12" s="70" t="s">
        <v>70</v>
      </c>
      <c r="C12" s="58">
        <v>4</v>
      </c>
      <c r="D12" s="62">
        <v>120</v>
      </c>
      <c r="E12" s="61">
        <v>16</v>
      </c>
      <c r="F12" s="61">
        <v>8</v>
      </c>
      <c r="G12" s="61">
        <v>8</v>
      </c>
      <c r="H12" s="61">
        <v>0</v>
      </c>
      <c r="I12" s="62">
        <v>104</v>
      </c>
      <c r="J12" s="69">
        <v>2</v>
      </c>
      <c r="K12" s="68"/>
      <c r="L12" s="69">
        <v>2</v>
      </c>
      <c r="M12" s="69"/>
      <c r="N12" s="65"/>
    </row>
    <row r="13" spans="1:14" s="66" customFormat="1">
      <c r="A13" s="56">
        <v>5</v>
      </c>
      <c r="B13" s="70" t="s">
        <v>71</v>
      </c>
      <c r="C13" s="58">
        <v>4</v>
      </c>
      <c r="D13" s="59">
        <v>120</v>
      </c>
      <c r="E13" s="60">
        <v>16</v>
      </c>
      <c r="F13" s="61">
        <v>8</v>
      </c>
      <c r="G13" s="61">
        <v>8</v>
      </c>
      <c r="H13" s="61">
        <v>0</v>
      </c>
      <c r="I13" s="59">
        <v>104</v>
      </c>
      <c r="J13" s="69">
        <v>2</v>
      </c>
      <c r="K13" s="68"/>
      <c r="L13" s="69">
        <v>2</v>
      </c>
      <c r="M13" s="69"/>
      <c r="N13" s="65"/>
    </row>
    <row r="14" spans="1:14" s="66" customFormat="1">
      <c r="A14" s="56">
        <v>6</v>
      </c>
      <c r="B14" s="71" t="s">
        <v>84</v>
      </c>
      <c r="C14" s="85">
        <v>3</v>
      </c>
      <c r="D14" s="59">
        <v>90</v>
      </c>
      <c r="E14" s="60">
        <v>12</v>
      </c>
      <c r="F14" s="60">
        <v>8</v>
      </c>
      <c r="G14" s="60">
        <v>4</v>
      </c>
      <c r="H14" s="60">
        <v>0</v>
      </c>
      <c r="I14" s="59">
        <v>78</v>
      </c>
      <c r="J14" s="62">
        <v>2</v>
      </c>
      <c r="K14" s="72"/>
      <c r="L14" s="73">
        <v>2</v>
      </c>
      <c r="M14" s="74"/>
      <c r="N14" s="65"/>
    </row>
    <row r="15" spans="1:14" s="66" customFormat="1">
      <c r="A15" s="56">
        <v>7</v>
      </c>
      <c r="B15" s="70" t="s">
        <v>44</v>
      </c>
      <c r="C15" s="85">
        <v>3</v>
      </c>
      <c r="D15" s="59">
        <v>90</v>
      </c>
      <c r="E15" s="60">
        <v>12</v>
      </c>
      <c r="F15" s="61">
        <v>8</v>
      </c>
      <c r="G15" s="61">
        <v>4</v>
      </c>
      <c r="H15" s="60">
        <v>0</v>
      </c>
      <c r="I15" s="59">
        <v>78</v>
      </c>
      <c r="J15" s="84">
        <v>2</v>
      </c>
      <c r="K15" s="63"/>
      <c r="L15" s="64">
        <v>2</v>
      </c>
      <c r="M15" s="64"/>
      <c r="N15" s="65"/>
    </row>
    <row r="16" spans="1:14" s="66" customFormat="1" ht="36">
      <c r="A16" s="56">
        <v>8</v>
      </c>
      <c r="B16" s="67" t="s">
        <v>85</v>
      </c>
      <c r="C16" s="58">
        <v>5</v>
      </c>
      <c r="D16" s="59">
        <v>150</v>
      </c>
      <c r="E16" s="60">
        <v>20</v>
      </c>
      <c r="F16" s="61">
        <v>12</v>
      </c>
      <c r="G16" s="61">
        <v>4</v>
      </c>
      <c r="H16" s="61">
        <v>4</v>
      </c>
      <c r="I16" s="59">
        <v>130</v>
      </c>
      <c r="J16" s="84">
        <v>1</v>
      </c>
      <c r="K16" s="63"/>
      <c r="L16" s="64"/>
      <c r="M16" s="64">
        <v>1</v>
      </c>
      <c r="N16" s="65"/>
    </row>
    <row r="17" spans="1:14" s="66" customFormat="1" ht="24">
      <c r="A17" s="56">
        <v>9</v>
      </c>
      <c r="B17" s="67" t="s">
        <v>86</v>
      </c>
      <c r="C17" s="58">
        <v>5</v>
      </c>
      <c r="D17" s="59">
        <v>150</v>
      </c>
      <c r="E17" s="60">
        <v>16</v>
      </c>
      <c r="F17" s="61">
        <v>8</v>
      </c>
      <c r="G17" s="61">
        <v>4</v>
      </c>
      <c r="H17" s="61">
        <v>4</v>
      </c>
      <c r="I17" s="59">
        <v>134</v>
      </c>
      <c r="J17" s="84"/>
      <c r="K17" s="68">
        <v>2</v>
      </c>
      <c r="L17" s="69"/>
      <c r="M17" s="69">
        <v>1</v>
      </c>
      <c r="N17" s="65"/>
    </row>
    <row r="18" spans="1:14" s="66" customFormat="1" ht="24">
      <c r="A18" s="56">
        <v>10</v>
      </c>
      <c r="B18" s="67" t="s">
        <v>87</v>
      </c>
      <c r="C18" s="58">
        <v>5</v>
      </c>
      <c r="D18" s="59">
        <v>150</v>
      </c>
      <c r="E18" s="60">
        <v>16</v>
      </c>
      <c r="F18" s="61">
        <v>8</v>
      </c>
      <c r="G18" s="61">
        <v>4</v>
      </c>
      <c r="H18" s="61">
        <v>4</v>
      </c>
      <c r="I18" s="59">
        <v>134</v>
      </c>
      <c r="J18" s="84"/>
      <c r="K18" s="68">
        <v>2</v>
      </c>
      <c r="L18" s="69"/>
      <c r="M18" s="69">
        <v>1</v>
      </c>
      <c r="N18" s="65"/>
    </row>
    <row r="19" spans="1:14" s="66" customFormat="1" ht="24">
      <c r="A19" s="56">
        <v>11</v>
      </c>
      <c r="B19" s="67" t="s">
        <v>88</v>
      </c>
      <c r="C19" s="58">
        <v>3</v>
      </c>
      <c r="D19" s="59">
        <v>90</v>
      </c>
      <c r="E19" s="60">
        <v>12</v>
      </c>
      <c r="F19" s="61">
        <v>4</v>
      </c>
      <c r="G19" s="61">
        <v>4</v>
      </c>
      <c r="H19" s="61">
        <v>4</v>
      </c>
      <c r="I19" s="59">
        <v>78</v>
      </c>
      <c r="J19" s="84">
        <v>2</v>
      </c>
      <c r="K19" s="68"/>
      <c r="L19" s="69">
        <v>2</v>
      </c>
      <c r="M19" s="69"/>
      <c r="N19" s="65"/>
    </row>
    <row r="20" spans="1:14" s="66" customFormat="1" ht="24">
      <c r="A20" s="56">
        <v>12</v>
      </c>
      <c r="B20" s="67" t="s">
        <v>89</v>
      </c>
      <c r="C20" s="58">
        <v>3</v>
      </c>
      <c r="D20" s="59">
        <v>90</v>
      </c>
      <c r="E20" s="60">
        <v>12</v>
      </c>
      <c r="F20" s="61">
        <v>4</v>
      </c>
      <c r="G20" s="61">
        <v>4</v>
      </c>
      <c r="H20" s="61">
        <v>4</v>
      </c>
      <c r="I20" s="59">
        <v>78</v>
      </c>
      <c r="J20" s="84">
        <v>2</v>
      </c>
      <c r="K20" s="68"/>
      <c r="L20" s="69">
        <v>2</v>
      </c>
      <c r="M20" s="69"/>
      <c r="N20" s="65"/>
    </row>
    <row r="21" spans="1:14" s="66" customFormat="1">
      <c r="A21" s="56">
        <v>13</v>
      </c>
      <c r="B21" s="70" t="s">
        <v>72</v>
      </c>
      <c r="C21" s="58">
        <v>4</v>
      </c>
      <c r="D21" s="59">
        <v>120</v>
      </c>
      <c r="E21" s="60">
        <v>16</v>
      </c>
      <c r="F21" s="61">
        <v>8</v>
      </c>
      <c r="G21" s="61">
        <v>8</v>
      </c>
      <c r="H21" s="61">
        <v>0</v>
      </c>
      <c r="I21" s="62">
        <v>104</v>
      </c>
      <c r="J21" s="84">
        <v>1</v>
      </c>
      <c r="K21" s="63"/>
      <c r="L21" s="64"/>
      <c r="M21" s="64">
        <v>1</v>
      </c>
      <c r="N21" s="65"/>
    </row>
    <row r="22" spans="1:14" s="66" customFormat="1">
      <c r="A22" s="56">
        <v>14</v>
      </c>
      <c r="B22" s="70" t="s">
        <v>73</v>
      </c>
      <c r="C22" s="58">
        <v>4</v>
      </c>
      <c r="D22" s="59">
        <v>120</v>
      </c>
      <c r="E22" s="60">
        <v>16</v>
      </c>
      <c r="F22" s="61">
        <v>8</v>
      </c>
      <c r="G22" s="61">
        <v>8</v>
      </c>
      <c r="H22" s="61">
        <v>0</v>
      </c>
      <c r="I22" s="59">
        <v>104</v>
      </c>
      <c r="J22" s="84">
        <v>1</v>
      </c>
      <c r="K22" s="63"/>
      <c r="L22" s="64"/>
      <c r="M22" s="64">
        <v>1</v>
      </c>
      <c r="N22" s="65"/>
    </row>
    <row r="23" spans="1:14" s="66" customFormat="1">
      <c r="A23" s="56">
        <v>15</v>
      </c>
      <c r="B23" s="70" t="s">
        <v>74</v>
      </c>
      <c r="C23" s="58">
        <v>4</v>
      </c>
      <c r="D23" s="59">
        <v>120</v>
      </c>
      <c r="E23" s="60">
        <v>16</v>
      </c>
      <c r="F23" s="61">
        <v>8</v>
      </c>
      <c r="G23" s="61">
        <v>8</v>
      </c>
      <c r="H23" s="61">
        <v>0</v>
      </c>
      <c r="I23" s="59">
        <v>104</v>
      </c>
      <c r="J23" s="84">
        <v>2</v>
      </c>
      <c r="K23" s="63"/>
      <c r="L23" s="64"/>
      <c r="M23" s="64">
        <v>2</v>
      </c>
      <c r="N23" s="65"/>
    </row>
    <row r="24" spans="1:14" s="66" customFormat="1">
      <c r="A24" s="56">
        <v>16</v>
      </c>
      <c r="B24" s="70" t="s">
        <v>75</v>
      </c>
      <c r="C24" s="58">
        <v>4</v>
      </c>
      <c r="D24" s="59">
        <v>120</v>
      </c>
      <c r="E24" s="60">
        <v>16</v>
      </c>
      <c r="F24" s="61">
        <v>8</v>
      </c>
      <c r="G24" s="61">
        <v>8</v>
      </c>
      <c r="H24" s="61">
        <v>0</v>
      </c>
      <c r="I24" s="59">
        <v>104</v>
      </c>
      <c r="J24" s="84">
        <v>2</v>
      </c>
      <c r="K24" s="68"/>
      <c r="L24" s="64"/>
      <c r="M24" s="69">
        <v>2</v>
      </c>
      <c r="N24" s="65"/>
    </row>
    <row r="25" spans="1:14" ht="12.75">
      <c r="A25" s="141" t="s">
        <v>76</v>
      </c>
      <c r="B25" s="141"/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2"/>
    </row>
    <row r="26" spans="1:14" s="66" customFormat="1" ht="12.75">
      <c r="A26" s="56">
        <v>17</v>
      </c>
      <c r="B26" s="83" t="s">
        <v>21</v>
      </c>
      <c r="C26" s="78">
        <v>10</v>
      </c>
      <c r="D26" s="79">
        <f>30*C26</f>
        <v>300</v>
      </c>
      <c r="E26" s="80">
        <f>SUM(F26:H26)</f>
        <v>0</v>
      </c>
      <c r="F26" s="81">
        <f>N26*N$6+R26*R$6+V26*V$6+Z26*Z$6+AE26*AE$6+AJ26*AJ$6+AO26*AO$6+AT26*AT$6+AY26*AY$6+BD26*BD$6+BI26*BI$6+BN26*BN$6+BS26*BS$6</f>
        <v>0</v>
      </c>
      <c r="G26" s="81">
        <f>O26*N$6+S26*R$6+W26*V$6+AA26*Z$6+AF26*AE$6+AK26*AJ$6+AP26*AO$6+AU26*AT$6+AZ26*AY$6+BE26*BD$6+BJ26*BI$6+BO26*BN$6+BT26*BS$6</f>
        <v>0</v>
      </c>
      <c r="H26" s="81">
        <f>P26*N$6+T26*R$6+X26*V$6+AB26*Z$6+AG26*AE$6+AL26*AJ$6+AQ26*AO$6+AV26*AT$6+BA26*AY$6+BF26*BD$6+BK26*BI$6+BP26*BN$6+BU26*BS$6</f>
        <v>0</v>
      </c>
      <c r="I26" s="79">
        <f>D26-E26</f>
        <v>300</v>
      </c>
      <c r="J26" s="82"/>
      <c r="K26" s="86"/>
      <c r="L26" s="87">
        <v>3</v>
      </c>
      <c r="M26" s="88"/>
      <c r="N26" s="75"/>
    </row>
    <row r="27" spans="1:14" s="66" customFormat="1" ht="12.75">
      <c r="A27" s="56">
        <v>18</v>
      </c>
      <c r="B27" s="89" t="s">
        <v>77</v>
      </c>
      <c r="C27" s="78">
        <v>20</v>
      </c>
      <c r="D27" s="79">
        <f>30*C27</f>
        <v>600</v>
      </c>
      <c r="E27" s="80">
        <f>SUM(F27:H27)</f>
        <v>0</v>
      </c>
      <c r="F27" s="81">
        <f>N27*N$6+R27*R$6+V27*V$6+Z27*Z$6+AE27*AE$6+AJ27*AJ$6+AO27*AO$6+AT27*AT$6+AY27*AY$6+BD27*BD$6+BI27*BI$6+BN27*BN$6+BS27*BS$6</f>
        <v>0</v>
      </c>
      <c r="G27" s="81">
        <f>O27*N$6+S27*R$6+W27*V$6+AA27*Z$6+AF27*AE$6+AK27*AJ$6+AP27*AO$6+AU27*AT$6+AZ27*AY$6+BE27*BD$6+BJ27*BI$6+BO27*BN$6+BT27*BS$6</f>
        <v>0</v>
      </c>
      <c r="H27" s="81">
        <f>P27*N$6+T27*R$6+X27*V$6+AB27*Z$6+AG27*AE$6+AL27*AJ$6+AQ27*AO$6+AV27*AT$6+BA27*AY$6+BF27*BD$6+BK27*BI$6+BP27*BN$6+BU27*BS$6</f>
        <v>0</v>
      </c>
      <c r="I27" s="79">
        <f>D27-E27</f>
        <v>600</v>
      </c>
      <c r="J27" s="82"/>
      <c r="K27" s="86"/>
      <c r="L27" s="87"/>
      <c r="M27" s="88"/>
      <c r="N27" s="75"/>
    </row>
    <row r="29" spans="1:14" ht="12.75">
      <c r="B29" s="76" t="s">
        <v>78</v>
      </c>
      <c r="C29" s="76"/>
      <c r="D29" s="76"/>
      <c r="E29" s="76"/>
      <c r="F29" s="76"/>
      <c r="G29" s="76"/>
      <c r="H29" s="76" t="s">
        <v>79</v>
      </c>
      <c r="I29" s="76"/>
      <c r="J29" s="77"/>
    </row>
    <row r="30" spans="1:14" ht="12.75">
      <c r="B30" t="s">
        <v>80</v>
      </c>
      <c r="C30"/>
      <c r="D30"/>
      <c r="E30"/>
      <c r="F30"/>
      <c r="G30"/>
      <c r="H30"/>
      <c r="I30"/>
      <c r="J30"/>
    </row>
  </sheetData>
  <mergeCells count="19">
    <mergeCell ref="H6:H7"/>
    <mergeCell ref="F6:F7"/>
    <mergeCell ref="G6:G7"/>
    <mergeCell ref="A25:N25"/>
    <mergeCell ref="L3:L7"/>
    <mergeCell ref="M3:M7"/>
    <mergeCell ref="N3:N7"/>
    <mergeCell ref="D4:D7"/>
    <mergeCell ref="E4:H4"/>
    <mergeCell ref="I4:I7"/>
    <mergeCell ref="E5:E7"/>
    <mergeCell ref="F5:H5"/>
    <mergeCell ref="A3:A7"/>
    <mergeCell ref="B3:B7"/>
    <mergeCell ref="C3:C7"/>
    <mergeCell ref="D3:I3"/>
    <mergeCell ref="A8:N8"/>
    <mergeCell ref="J3:J7"/>
    <mergeCell ref="K3:K7"/>
  </mergeCells>
  <pageMargins left="0.75" right="0.75" top="1" bottom="1" header="0.5" footer="0.5"/>
  <pageSetup paperSize="9" scale="98" orientation="portrait" horizontalDpi="300" r:id="rId1"/>
  <headerFooter alignWithMargins="0">
    <oddHeader>&amp;A</oddHeader>
    <oddFooter>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N30"/>
  <sheetViews>
    <sheetView view="pageBreakPreview" topLeftCell="A11" zoomScaleSheetLayoutView="100" workbookViewId="0">
      <selection activeCell="B29" sqref="A1:IV65536"/>
    </sheetView>
  </sheetViews>
  <sheetFormatPr defaultRowHeight="12.75"/>
  <cols>
    <col min="1" max="1" width="4.5703125" customWidth="1"/>
    <col min="2" max="2" width="21.140625" customWidth="1"/>
    <col min="3" max="3" width="4" customWidth="1"/>
    <col min="4" max="4" width="4.7109375" customWidth="1"/>
    <col min="5" max="5" width="5" customWidth="1"/>
    <col min="6" max="6" width="5.7109375" customWidth="1"/>
    <col min="7" max="7" width="6.5703125" customWidth="1"/>
    <col min="8" max="8" width="5.5703125" customWidth="1"/>
    <col min="9" max="9" width="6" customWidth="1"/>
    <col min="10" max="11" width="5.7109375" customWidth="1"/>
    <col min="12" max="12" width="5.5703125" customWidth="1"/>
    <col min="13" max="13" width="6" customWidth="1"/>
    <col min="14" max="14" width="6.85546875" customWidth="1"/>
  </cols>
  <sheetData>
    <row r="1" spans="1:14">
      <c r="A1" s="90"/>
      <c r="B1" s="91" t="s">
        <v>82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spans="1:14" ht="13.5" thickBot="1">
      <c r="A2" s="90"/>
      <c r="B2" s="93" t="s">
        <v>81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</row>
    <row r="3" spans="1:14">
      <c r="A3" s="188" t="s">
        <v>50</v>
      </c>
      <c r="B3" s="168" t="s">
        <v>51</v>
      </c>
      <c r="C3" s="171" t="s">
        <v>52</v>
      </c>
      <c r="D3" s="174" t="s">
        <v>53</v>
      </c>
      <c r="E3" s="174"/>
      <c r="F3" s="174"/>
      <c r="G3" s="174"/>
      <c r="H3" s="174"/>
      <c r="I3" s="174"/>
      <c r="J3" s="171" t="s">
        <v>54</v>
      </c>
      <c r="K3" s="171" t="s">
        <v>55</v>
      </c>
      <c r="L3" s="171" t="s">
        <v>56</v>
      </c>
      <c r="M3" s="171" t="s">
        <v>57</v>
      </c>
      <c r="N3" s="178" t="s">
        <v>58</v>
      </c>
    </row>
    <row r="4" spans="1:14">
      <c r="A4" s="189"/>
      <c r="B4" s="169"/>
      <c r="C4" s="172"/>
      <c r="D4" s="181" t="s">
        <v>59</v>
      </c>
      <c r="E4" s="182" t="s">
        <v>60</v>
      </c>
      <c r="F4" s="182"/>
      <c r="G4" s="182"/>
      <c r="H4" s="182"/>
      <c r="I4" s="181" t="s">
        <v>61</v>
      </c>
      <c r="J4" s="185"/>
      <c r="K4" s="185"/>
      <c r="L4" s="175"/>
      <c r="M4" s="177"/>
      <c r="N4" s="179"/>
    </row>
    <row r="5" spans="1:14">
      <c r="A5" s="189"/>
      <c r="B5" s="169"/>
      <c r="C5" s="172"/>
      <c r="D5" s="181"/>
      <c r="E5" s="183" t="s">
        <v>62</v>
      </c>
      <c r="F5" s="185" t="s">
        <v>63</v>
      </c>
      <c r="G5" s="185"/>
      <c r="H5" s="185"/>
      <c r="I5" s="181"/>
      <c r="J5" s="185"/>
      <c r="K5" s="185"/>
      <c r="L5" s="175"/>
      <c r="M5" s="177"/>
      <c r="N5" s="179"/>
    </row>
    <row r="6" spans="1:14">
      <c r="A6" s="189"/>
      <c r="B6" s="169"/>
      <c r="C6" s="172"/>
      <c r="D6" s="181"/>
      <c r="E6" s="183"/>
      <c r="F6" s="183" t="s">
        <v>64</v>
      </c>
      <c r="G6" s="181" t="s">
        <v>65</v>
      </c>
      <c r="H6" s="181" t="s">
        <v>66</v>
      </c>
      <c r="I6" s="181"/>
      <c r="J6" s="185"/>
      <c r="K6" s="185"/>
      <c r="L6" s="175"/>
      <c r="M6" s="177"/>
      <c r="N6" s="179"/>
    </row>
    <row r="7" spans="1:14" ht="81" customHeight="1" thickBot="1">
      <c r="A7" s="190"/>
      <c r="B7" s="170"/>
      <c r="C7" s="173"/>
      <c r="D7" s="173"/>
      <c r="E7" s="184"/>
      <c r="F7" s="184"/>
      <c r="G7" s="187"/>
      <c r="H7" s="187"/>
      <c r="I7" s="173"/>
      <c r="J7" s="186"/>
      <c r="K7" s="186"/>
      <c r="L7" s="176"/>
      <c r="M7" s="170"/>
      <c r="N7" s="180"/>
    </row>
    <row r="8" spans="1:14">
      <c r="A8" s="164" t="s">
        <v>67</v>
      </c>
      <c r="B8" s="164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5"/>
    </row>
    <row r="9" spans="1:14" ht="25.5">
      <c r="A9" s="94">
        <v>1</v>
      </c>
      <c r="B9" s="95" t="s">
        <v>68</v>
      </c>
      <c r="C9" s="96">
        <v>3</v>
      </c>
      <c r="D9" s="97">
        <v>90</v>
      </c>
      <c r="E9" s="98">
        <v>12</v>
      </c>
      <c r="F9" s="99">
        <v>0</v>
      </c>
      <c r="G9" s="99">
        <v>12</v>
      </c>
      <c r="H9" s="99">
        <v>0</v>
      </c>
      <c r="I9" s="100">
        <v>78</v>
      </c>
      <c r="J9" s="101">
        <v>1</v>
      </c>
      <c r="K9" s="102"/>
      <c r="L9" s="103">
        <v>1</v>
      </c>
      <c r="M9" s="103"/>
      <c r="N9" s="104">
        <v>19</v>
      </c>
    </row>
    <row r="10" spans="1:14" ht="25.5">
      <c r="A10" s="94">
        <v>2</v>
      </c>
      <c r="B10" s="105" t="s">
        <v>69</v>
      </c>
      <c r="C10" s="96">
        <v>3</v>
      </c>
      <c r="D10" s="97">
        <v>90</v>
      </c>
      <c r="E10" s="98">
        <v>12</v>
      </c>
      <c r="F10" s="99">
        <v>8</v>
      </c>
      <c r="G10" s="99">
        <v>4</v>
      </c>
      <c r="H10" s="99">
        <v>0</v>
      </c>
      <c r="I10" s="97">
        <v>78</v>
      </c>
      <c r="J10" s="101">
        <v>1</v>
      </c>
      <c r="K10" s="106"/>
      <c r="L10" s="107">
        <v>1</v>
      </c>
      <c r="M10" s="107"/>
      <c r="N10" s="104">
        <v>9</v>
      </c>
    </row>
    <row r="11" spans="1:14" ht="25.5">
      <c r="A11" s="94">
        <v>3</v>
      </c>
      <c r="B11" s="108" t="s">
        <v>83</v>
      </c>
      <c r="C11" s="96">
        <v>3</v>
      </c>
      <c r="D11" s="97">
        <v>90</v>
      </c>
      <c r="E11" s="98">
        <v>12</v>
      </c>
      <c r="F11" s="99">
        <v>8</v>
      </c>
      <c r="G11" s="99">
        <v>4</v>
      </c>
      <c r="H11" s="99">
        <v>0</v>
      </c>
      <c r="I11" s="97">
        <v>78</v>
      </c>
      <c r="J11" s="101">
        <v>1</v>
      </c>
      <c r="K11" s="102"/>
      <c r="L11" s="103">
        <v>1</v>
      </c>
      <c r="M11" s="103"/>
      <c r="N11" s="104">
        <v>17</v>
      </c>
    </row>
    <row r="12" spans="1:14" ht="18" customHeight="1">
      <c r="A12" s="94">
        <v>4</v>
      </c>
      <c r="B12" s="108" t="s">
        <v>70</v>
      </c>
      <c r="C12" s="96">
        <v>4</v>
      </c>
      <c r="D12" s="100">
        <v>120</v>
      </c>
      <c r="E12" s="99">
        <v>16</v>
      </c>
      <c r="F12" s="99">
        <v>8</v>
      </c>
      <c r="G12" s="99">
        <v>8</v>
      </c>
      <c r="H12" s="99">
        <v>0</v>
      </c>
      <c r="I12" s="100">
        <v>104</v>
      </c>
      <c r="J12" s="107">
        <v>2</v>
      </c>
      <c r="K12" s="106"/>
      <c r="L12" s="107">
        <v>2</v>
      </c>
      <c r="M12" s="107"/>
      <c r="N12" s="104"/>
    </row>
    <row r="13" spans="1:14" ht="18" customHeight="1">
      <c r="A13" s="94">
        <v>5</v>
      </c>
      <c r="B13" s="108" t="s">
        <v>71</v>
      </c>
      <c r="C13" s="96">
        <v>4</v>
      </c>
      <c r="D13" s="97">
        <v>120</v>
      </c>
      <c r="E13" s="98">
        <v>16</v>
      </c>
      <c r="F13" s="99">
        <v>8</v>
      </c>
      <c r="G13" s="99">
        <v>8</v>
      </c>
      <c r="H13" s="99">
        <v>0</v>
      </c>
      <c r="I13" s="97">
        <v>104</v>
      </c>
      <c r="J13" s="107">
        <v>2</v>
      </c>
      <c r="K13" s="106"/>
      <c r="L13" s="107">
        <v>2</v>
      </c>
      <c r="M13" s="107"/>
      <c r="N13" s="104"/>
    </row>
    <row r="14" spans="1:14" ht="25.5">
      <c r="A14" s="94">
        <v>6</v>
      </c>
      <c r="B14" s="109" t="s">
        <v>84</v>
      </c>
      <c r="C14" s="110">
        <v>3</v>
      </c>
      <c r="D14" s="97">
        <v>90</v>
      </c>
      <c r="E14" s="98">
        <v>12</v>
      </c>
      <c r="F14" s="98">
        <v>8</v>
      </c>
      <c r="G14" s="98">
        <v>4</v>
      </c>
      <c r="H14" s="98">
        <v>0</v>
      </c>
      <c r="I14" s="97">
        <v>78</v>
      </c>
      <c r="J14" s="100">
        <v>2</v>
      </c>
      <c r="K14" s="111"/>
      <c r="L14" s="112">
        <v>2</v>
      </c>
      <c r="M14" s="113"/>
      <c r="N14" s="104">
        <v>3</v>
      </c>
    </row>
    <row r="15" spans="1:14" ht="18" customHeight="1">
      <c r="A15" s="94">
        <v>7</v>
      </c>
      <c r="B15" s="108" t="s">
        <v>44</v>
      </c>
      <c r="C15" s="110">
        <v>3</v>
      </c>
      <c r="D15" s="97">
        <v>90</v>
      </c>
      <c r="E15" s="98">
        <v>12</v>
      </c>
      <c r="F15" s="99">
        <v>8</v>
      </c>
      <c r="G15" s="99">
        <v>4</v>
      </c>
      <c r="H15" s="98">
        <v>0</v>
      </c>
      <c r="I15" s="97">
        <v>78</v>
      </c>
      <c r="J15" s="101">
        <v>2</v>
      </c>
      <c r="K15" s="102"/>
      <c r="L15" s="103">
        <v>2</v>
      </c>
      <c r="M15" s="103"/>
      <c r="N15" s="104">
        <v>3</v>
      </c>
    </row>
    <row r="16" spans="1:14" ht="63.75">
      <c r="A16" s="94">
        <v>8</v>
      </c>
      <c r="B16" s="105" t="s">
        <v>85</v>
      </c>
      <c r="C16" s="96">
        <v>5</v>
      </c>
      <c r="D16" s="97">
        <v>150</v>
      </c>
      <c r="E16" s="98">
        <v>20</v>
      </c>
      <c r="F16" s="99">
        <v>12</v>
      </c>
      <c r="G16" s="99">
        <v>4</v>
      </c>
      <c r="H16" s="99">
        <v>4</v>
      </c>
      <c r="I16" s="97">
        <v>130</v>
      </c>
      <c r="J16" s="101">
        <v>1</v>
      </c>
      <c r="K16" s="102"/>
      <c r="L16" s="103"/>
      <c r="M16" s="103">
        <v>1</v>
      </c>
      <c r="N16" s="104">
        <v>13</v>
      </c>
    </row>
    <row r="17" spans="1:14" ht="51">
      <c r="A17" s="94">
        <v>9</v>
      </c>
      <c r="B17" s="105" t="s">
        <v>86</v>
      </c>
      <c r="C17" s="96">
        <v>5</v>
      </c>
      <c r="D17" s="97">
        <v>150</v>
      </c>
      <c r="E17" s="98">
        <v>16</v>
      </c>
      <c r="F17" s="99">
        <v>8</v>
      </c>
      <c r="G17" s="99">
        <v>4</v>
      </c>
      <c r="H17" s="99">
        <v>4</v>
      </c>
      <c r="I17" s="97">
        <v>134</v>
      </c>
      <c r="J17" s="101"/>
      <c r="K17" s="106">
        <v>1</v>
      </c>
      <c r="L17" s="107">
        <v>1</v>
      </c>
      <c r="M17" s="107"/>
      <c r="N17" s="104">
        <v>13</v>
      </c>
    </row>
    <row r="18" spans="1:14" ht="38.25">
      <c r="A18" s="94">
        <v>10</v>
      </c>
      <c r="B18" s="105" t="s">
        <v>87</v>
      </c>
      <c r="C18" s="96">
        <v>5</v>
      </c>
      <c r="D18" s="97">
        <v>150</v>
      </c>
      <c r="E18" s="98">
        <v>16</v>
      </c>
      <c r="F18" s="99">
        <v>8</v>
      </c>
      <c r="G18" s="99">
        <v>4</v>
      </c>
      <c r="H18" s="99">
        <v>4</v>
      </c>
      <c r="I18" s="97">
        <v>134</v>
      </c>
      <c r="J18" s="101"/>
      <c r="K18" s="106">
        <v>1</v>
      </c>
      <c r="L18" s="107">
        <v>1</v>
      </c>
      <c r="M18" s="107"/>
      <c r="N18" s="104">
        <v>13</v>
      </c>
    </row>
    <row r="19" spans="1:14" ht="38.25">
      <c r="A19" s="94">
        <v>11</v>
      </c>
      <c r="B19" s="105" t="s">
        <v>88</v>
      </c>
      <c r="C19" s="96">
        <v>3</v>
      </c>
      <c r="D19" s="97">
        <v>90</v>
      </c>
      <c r="E19" s="98">
        <v>12</v>
      </c>
      <c r="F19" s="99">
        <v>4</v>
      </c>
      <c r="G19" s="99">
        <v>4</v>
      </c>
      <c r="H19" s="99">
        <v>4</v>
      </c>
      <c r="I19" s="97">
        <v>78</v>
      </c>
      <c r="J19" s="101">
        <v>1</v>
      </c>
      <c r="K19" s="106"/>
      <c r="L19" s="107">
        <v>1</v>
      </c>
      <c r="M19" s="107"/>
      <c r="N19" s="104">
        <v>13</v>
      </c>
    </row>
    <row r="20" spans="1:14" ht="51">
      <c r="A20" s="94">
        <v>12</v>
      </c>
      <c r="B20" s="105" t="s">
        <v>89</v>
      </c>
      <c r="C20" s="96">
        <v>3</v>
      </c>
      <c r="D20" s="97">
        <v>90</v>
      </c>
      <c r="E20" s="98">
        <v>12</v>
      </c>
      <c r="F20" s="99">
        <v>4</v>
      </c>
      <c r="G20" s="99">
        <v>4</v>
      </c>
      <c r="H20" s="99">
        <v>4</v>
      </c>
      <c r="I20" s="97">
        <v>78</v>
      </c>
      <c r="J20" s="101">
        <v>1</v>
      </c>
      <c r="K20" s="106"/>
      <c r="L20" s="107">
        <v>1</v>
      </c>
      <c r="M20" s="107"/>
      <c r="N20" s="104">
        <v>13</v>
      </c>
    </row>
    <row r="21" spans="1:14" ht="18.95" customHeight="1">
      <c r="A21" s="94">
        <v>13</v>
      </c>
      <c r="B21" s="108" t="s">
        <v>72</v>
      </c>
      <c r="C21" s="96">
        <v>4</v>
      </c>
      <c r="D21" s="97">
        <v>120</v>
      </c>
      <c r="E21" s="98">
        <v>16</v>
      </c>
      <c r="F21" s="99">
        <v>8</v>
      </c>
      <c r="G21" s="99">
        <v>8</v>
      </c>
      <c r="H21" s="99">
        <v>0</v>
      </c>
      <c r="I21" s="100">
        <v>104</v>
      </c>
      <c r="J21" s="101">
        <v>2</v>
      </c>
      <c r="K21" s="102"/>
      <c r="L21" s="103">
        <v>2</v>
      </c>
      <c r="M21" s="103"/>
      <c r="N21" s="104"/>
    </row>
    <row r="22" spans="1:14" ht="18.95" customHeight="1">
      <c r="A22" s="94">
        <v>14</v>
      </c>
      <c r="B22" s="108" t="s">
        <v>73</v>
      </c>
      <c r="C22" s="96">
        <v>4</v>
      </c>
      <c r="D22" s="97">
        <v>120</v>
      </c>
      <c r="E22" s="98">
        <v>16</v>
      </c>
      <c r="F22" s="99">
        <v>8</v>
      </c>
      <c r="G22" s="99">
        <v>8</v>
      </c>
      <c r="H22" s="99">
        <v>0</v>
      </c>
      <c r="I22" s="97">
        <v>104</v>
      </c>
      <c r="J22" s="101">
        <v>2</v>
      </c>
      <c r="K22" s="102"/>
      <c r="L22" s="103">
        <v>2</v>
      </c>
      <c r="M22" s="103"/>
      <c r="N22" s="104"/>
    </row>
    <row r="23" spans="1:14" ht="18.95" customHeight="1">
      <c r="A23" s="94">
        <v>15</v>
      </c>
      <c r="B23" s="108" t="s">
        <v>74</v>
      </c>
      <c r="C23" s="96">
        <v>4</v>
      </c>
      <c r="D23" s="97">
        <v>120</v>
      </c>
      <c r="E23" s="98">
        <v>16</v>
      </c>
      <c r="F23" s="99">
        <v>8</v>
      </c>
      <c r="G23" s="99">
        <v>8</v>
      </c>
      <c r="H23" s="99">
        <v>0</v>
      </c>
      <c r="I23" s="97">
        <v>104</v>
      </c>
      <c r="J23" s="101">
        <v>2</v>
      </c>
      <c r="K23" s="102"/>
      <c r="L23" s="103">
        <v>2</v>
      </c>
      <c r="M23" s="103"/>
      <c r="N23" s="104"/>
    </row>
    <row r="24" spans="1:14" ht="18.95" customHeight="1">
      <c r="A24" s="94">
        <v>16</v>
      </c>
      <c r="B24" s="108" t="s">
        <v>75</v>
      </c>
      <c r="C24" s="96">
        <v>4</v>
      </c>
      <c r="D24" s="97">
        <v>120</v>
      </c>
      <c r="E24" s="98">
        <v>16</v>
      </c>
      <c r="F24" s="99">
        <v>8</v>
      </c>
      <c r="G24" s="99">
        <v>8</v>
      </c>
      <c r="H24" s="99">
        <v>0</v>
      </c>
      <c r="I24" s="97">
        <v>104</v>
      </c>
      <c r="J24" s="101">
        <v>2</v>
      </c>
      <c r="K24" s="102"/>
      <c r="L24" s="103">
        <v>2</v>
      </c>
      <c r="M24" s="103"/>
      <c r="N24" s="104"/>
    </row>
    <row r="25" spans="1:14">
      <c r="A25" s="141" t="s">
        <v>76</v>
      </c>
      <c r="B25" s="141"/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2"/>
    </row>
    <row r="26" spans="1:14" ht="25.5">
      <c r="A26" s="94">
        <v>17</v>
      </c>
      <c r="B26" s="108" t="s">
        <v>21</v>
      </c>
      <c r="C26" s="114">
        <v>10</v>
      </c>
      <c r="D26" s="115">
        <f>30*C26</f>
        <v>300</v>
      </c>
      <c r="E26" s="116">
        <f>SUM(F26:H26)</f>
        <v>0</v>
      </c>
      <c r="F26" s="117">
        <f>N26*N$6+R26*R$6+V26*V$6+Z26*Z$6+AE26*AE$6+AJ26*AJ$6+AO26*AO$6+AT26*AT$6+AY26*AY$6+BD26*BD$6+BI26*BI$6+BN26*BN$6+BS26*BS$6</f>
        <v>0</v>
      </c>
      <c r="G26" s="117">
        <f>O26*N$6+S26*R$6+W26*V$6+AA26*Z$6+AF26*AE$6+AK26*AJ$6+AP26*AO$6+AU26*AT$6+AZ26*AY$6+BE26*BD$6+BJ26*BI$6+BO26*BN$6+BT26*BS$6</f>
        <v>0</v>
      </c>
      <c r="H26" s="117">
        <f>P26*N$6+T26*R$6+X26*V$6+AB26*Z$6+AG26*AE$6+AL26*AJ$6+AQ26*AO$6+AV26*AT$6+BA26*AY$6+BF26*BD$6+BK26*BI$6+BP26*BN$6+BU26*BS$6</f>
        <v>0</v>
      </c>
      <c r="I26" s="115">
        <f>D26-E26</f>
        <v>300</v>
      </c>
      <c r="J26" s="118"/>
      <c r="K26" s="119"/>
      <c r="L26" s="87">
        <v>3</v>
      </c>
      <c r="M26" s="87"/>
      <c r="N26" s="120"/>
    </row>
    <row r="27" spans="1:14" ht="25.5">
      <c r="A27" s="94">
        <v>18</v>
      </c>
      <c r="B27" s="108" t="s">
        <v>77</v>
      </c>
      <c r="C27" s="114">
        <v>20</v>
      </c>
      <c r="D27" s="115">
        <f>30*C27</f>
        <v>600</v>
      </c>
      <c r="E27" s="116">
        <f>SUM(F27:H27)</f>
        <v>0</v>
      </c>
      <c r="F27" s="117">
        <f>N27*N$6+R27*R$6+V27*V$6+Z27*Z$6+AE27*AE$6+AJ27*AJ$6+AO27*AO$6+AT27*AT$6+AY27*AY$6+BD27*BD$6+BI27*BI$6+BN27*BN$6+BS27*BS$6</f>
        <v>0</v>
      </c>
      <c r="G27" s="117">
        <f>O27*N$6+S27*R$6+W27*V$6+AA27*Z$6+AF27*AE$6+AK27*AJ$6+AP27*AO$6+AU27*AT$6+AZ27*AY$6+BE27*BD$6+BJ27*BI$6+BO27*BN$6+BT27*BS$6</f>
        <v>0</v>
      </c>
      <c r="H27" s="117">
        <f>P27*N$6+T27*R$6+X27*V$6+AB27*Z$6+AG27*AE$6+AL27*AJ$6+AQ27*AO$6+AV27*AT$6+BA27*AY$6+BF27*BD$6+BK27*BI$6+BP27*BN$6+BU27*BS$6</f>
        <v>0</v>
      </c>
      <c r="I27" s="115">
        <f>D27-E27</f>
        <v>600</v>
      </c>
      <c r="J27" s="118"/>
      <c r="K27" s="119"/>
      <c r="L27" s="87"/>
      <c r="M27" s="87"/>
      <c r="N27" s="120"/>
    </row>
    <row r="28" spans="1:14">
      <c r="A28" s="90"/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</row>
    <row r="29" spans="1:14">
      <c r="A29" s="90"/>
      <c r="B29" s="76" t="s">
        <v>91</v>
      </c>
      <c r="C29" s="76"/>
      <c r="D29" s="76"/>
      <c r="E29" s="76"/>
      <c r="F29" s="76"/>
      <c r="G29" s="76"/>
      <c r="H29" s="76" t="s">
        <v>79</v>
      </c>
      <c r="I29" s="76"/>
      <c r="J29" s="77"/>
      <c r="K29" s="92"/>
      <c r="L29" s="92"/>
      <c r="M29" s="92"/>
      <c r="N29" s="92"/>
    </row>
    <row r="30" spans="1:14">
      <c r="A30" s="90"/>
      <c r="B30" s="92" t="s">
        <v>90</v>
      </c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</row>
  </sheetData>
  <mergeCells count="19">
    <mergeCell ref="F6:F7"/>
    <mergeCell ref="G6:G7"/>
    <mergeCell ref="A3:A7"/>
    <mergeCell ref="B3:B7"/>
    <mergeCell ref="C3:C7"/>
    <mergeCell ref="D3:I3"/>
    <mergeCell ref="A8:N8"/>
    <mergeCell ref="A25:N25"/>
    <mergeCell ref="L3:L7"/>
    <mergeCell ref="M3:M7"/>
    <mergeCell ref="N3:N7"/>
    <mergeCell ref="D4:D7"/>
    <mergeCell ref="E4:H4"/>
    <mergeCell ref="I4:I7"/>
    <mergeCell ref="E5:E7"/>
    <mergeCell ref="F5:H5"/>
    <mergeCell ref="J3:J7"/>
    <mergeCell ref="K3:K7"/>
    <mergeCell ref="H6:H7"/>
  </mergeCells>
  <phoneticPr fontId="0" type="noConversion"/>
  <pageMargins left="0.55118110236220474" right="0.55118110236220474" top="0.59055118110236227" bottom="0.59055118110236227" header="0.51181102362204722" footer="0.51181102362204722"/>
  <pageSetup paperSize="9" orientation="portrait" r:id="rId1"/>
  <headerFooter alignWithMargins="0">
    <oddHeader>&amp;A</oddHeader>
    <oddFooter>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N30"/>
  <sheetViews>
    <sheetView view="pageBreakPreview" topLeftCell="A6" zoomScale="90" zoomScaleSheetLayoutView="90" workbookViewId="0">
      <selection activeCell="B26" sqref="A1:IV65536"/>
    </sheetView>
  </sheetViews>
  <sheetFormatPr defaultRowHeight="12.75"/>
  <cols>
    <col min="1" max="1" width="4.5703125" customWidth="1"/>
    <col min="2" max="2" width="24.28515625" customWidth="1"/>
    <col min="3" max="3" width="4" customWidth="1"/>
    <col min="4" max="4" width="4.7109375" customWidth="1"/>
    <col min="5" max="5" width="5" customWidth="1"/>
    <col min="6" max="6" width="5.7109375" customWidth="1"/>
    <col min="7" max="7" width="6.5703125" customWidth="1"/>
    <col min="8" max="8" width="5.5703125" customWidth="1"/>
    <col min="9" max="9" width="6" customWidth="1"/>
    <col min="10" max="10" width="7.7109375" customWidth="1"/>
    <col min="11" max="11" width="4.7109375" customWidth="1"/>
    <col min="12" max="12" width="4.85546875" customWidth="1"/>
    <col min="13" max="13" width="4.7109375" customWidth="1"/>
    <col min="14" max="14" width="6.85546875" style="124" customWidth="1"/>
  </cols>
  <sheetData>
    <row r="1" spans="1:14">
      <c r="A1" s="90"/>
      <c r="B1" s="91" t="s">
        <v>82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121"/>
    </row>
    <row r="2" spans="1:14" ht="13.5" thickBot="1">
      <c r="A2" s="90"/>
      <c r="B2" s="93" t="s">
        <v>81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121"/>
    </row>
    <row r="3" spans="1:14">
      <c r="A3" s="188" t="s">
        <v>50</v>
      </c>
      <c r="B3" s="168" t="s">
        <v>51</v>
      </c>
      <c r="C3" s="171" t="s">
        <v>52</v>
      </c>
      <c r="D3" s="174" t="s">
        <v>53</v>
      </c>
      <c r="E3" s="174"/>
      <c r="F3" s="174"/>
      <c r="G3" s="174"/>
      <c r="H3" s="174"/>
      <c r="I3" s="174"/>
      <c r="J3" s="171" t="s">
        <v>54</v>
      </c>
      <c r="K3" s="171" t="s">
        <v>55</v>
      </c>
      <c r="L3" s="171" t="s">
        <v>56</v>
      </c>
      <c r="M3" s="171" t="s">
        <v>57</v>
      </c>
      <c r="N3" s="191" t="s">
        <v>58</v>
      </c>
    </row>
    <row r="4" spans="1:14">
      <c r="A4" s="189"/>
      <c r="B4" s="169"/>
      <c r="C4" s="172"/>
      <c r="D4" s="181" t="s">
        <v>59</v>
      </c>
      <c r="E4" s="182" t="s">
        <v>60</v>
      </c>
      <c r="F4" s="182"/>
      <c r="G4" s="182"/>
      <c r="H4" s="182"/>
      <c r="I4" s="181" t="s">
        <v>61</v>
      </c>
      <c r="J4" s="185"/>
      <c r="K4" s="185"/>
      <c r="L4" s="175"/>
      <c r="M4" s="177"/>
      <c r="N4" s="192"/>
    </row>
    <row r="5" spans="1:14">
      <c r="A5" s="189"/>
      <c r="B5" s="169"/>
      <c r="C5" s="172"/>
      <c r="D5" s="181"/>
      <c r="E5" s="183" t="s">
        <v>62</v>
      </c>
      <c r="F5" s="185" t="s">
        <v>63</v>
      </c>
      <c r="G5" s="185"/>
      <c r="H5" s="185"/>
      <c r="I5" s="181"/>
      <c r="J5" s="185"/>
      <c r="K5" s="185"/>
      <c r="L5" s="175"/>
      <c r="M5" s="177"/>
      <c r="N5" s="192"/>
    </row>
    <row r="6" spans="1:14">
      <c r="A6" s="189"/>
      <c r="B6" s="169"/>
      <c r="C6" s="172"/>
      <c r="D6" s="181"/>
      <c r="E6" s="183"/>
      <c r="F6" s="183" t="s">
        <v>64</v>
      </c>
      <c r="G6" s="181" t="s">
        <v>65</v>
      </c>
      <c r="H6" s="181" t="s">
        <v>66</v>
      </c>
      <c r="I6" s="181"/>
      <c r="J6" s="185"/>
      <c r="K6" s="185"/>
      <c r="L6" s="175"/>
      <c r="M6" s="177"/>
      <c r="N6" s="192"/>
    </row>
    <row r="7" spans="1:14" ht="81" customHeight="1" thickBot="1">
      <c r="A7" s="190"/>
      <c r="B7" s="170"/>
      <c r="C7" s="173"/>
      <c r="D7" s="173"/>
      <c r="E7" s="184"/>
      <c r="F7" s="184"/>
      <c r="G7" s="187"/>
      <c r="H7" s="187"/>
      <c r="I7" s="173"/>
      <c r="J7" s="186"/>
      <c r="K7" s="186"/>
      <c r="L7" s="176"/>
      <c r="M7" s="170"/>
      <c r="N7" s="193"/>
    </row>
    <row r="8" spans="1:14">
      <c r="A8" s="164" t="s">
        <v>67</v>
      </c>
      <c r="B8" s="164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5"/>
    </row>
    <row r="9" spans="1:14" ht="38.25">
      <c r="A9" s="94">
        <v>1</v>
      </c>
      <c r="B9" s="105" t="s">
        <v>93</v>
      </c>
      <c r="C9" s="96">
        <v>3</v>
      </c>
      <c r="D9" s="97">
        <v>90</v>
      </c>
      <c r="E9" s="98">
        <v>10</v>
      </c>
      <c r="F9" s="99">
        <v>0</v>
      </c>
      <c r="G9" s="99">
        <v>10</v>
      </c>
      <c r="H9" s="99">
        <v>0</v>
      </c>
      <c r="I9" s="100">
        <v>8</v>
      </c>
      <c r="J9" s="101">
        <v>1</v>
      </c>
      <c r="K9" s="102"/>
      <c r="L9" s="103">
        <v>1</v>
      </c>
      <c r="M9" s="103"/>
      <c r="N9" s="122">
        <v>19</v>
      </c>
    </row>
    <row r="10" spans="1:14">
      <c r="A10" s="94">
        <v>2</v>
      </c>
      <c r="B10" s="105" t="s">
        <v>69</v>
      </c>
      <c r="C10" s="96">
        <v>3</v>
      </c>
      <c r="D10" s="97">
        <v>90</v>
      </c>
      <c r="E10" s="98">
        <v>8</v>
      </c>
      <c r="F10" s="99">
        <v>6</v>
      </c>
      <c r="G10" s="99">
        <v>2</v>
      </c>
      <c r="H10" s="99">
        <v>0</v>
      </c>
      <c r="I10" s="97">
        <v>82</v>
      </c>
      <c r="J10" s="101">
        <v>1</v>
      </c>
      <c r="K10" s="106"/>
      <c r="L10" s="107">
        <v>1</v>
      </c>
      <c r="M10" s="107"/>
      <c r="N10" s="122">
        <v>9</v>
      </c>
    </row>
    <row r="11" spans="1:14" ht="27.75" customHeight="1">
      <c r="A11" s="94">
        <v>3</v>
      </c>
      <c r="B11" s="105" t="s">
        <v>94</v>
      </c>
      <c r="C11" s="96">
        <v>3</v>
      </c>
      <c r="D11" s="97">
        <v>90</v>
      </c>
      <c r="E11" s="98">
        <v>8</v>
      </c>
      <c r="F11" s="99">
        <v>6</v>
      </c>
      <c r="G11" s="99">
        <v>2</v>
      </c>
      <c r="H11" s="99">
        <v>0</v>
      </c>
      <c r="I11" s="97">
        <v>82</v>
      </c>
      <c r="J11" s="101">
        <v>1</v>
      </c>
      <c r="K11" s="102"/>
      <c r="L11" s="103">
        <v>1</v>
      </c>
      <c r="M11" s="103"/>
      <c r="N11" s="122">
        <v>17</v>
      </c>
    </row>
    <row r="12" spans="1:14" ht="27.75" customHeight="1">
      <c r="A12" s="94"/>
      <c r="B12" s="105" t="s">
        <v>98</v>
      </c>
      <c r="C12" s="96">
        <v>3</v>
      </c>
      <c r="D12" s="97">
        <v>90</v>
      </c>
      <c r="E12" s="98">
        <v>8</v>
      </c>
      <c r="F12" s="99">
        <v>6</v>
      </c>
      <c r="G12" s="99">
        <v>2</v>
      </c>
      <c r="H12" s="99">
        <v>0</v>
      </c>
      <c r="I12" s="97">
        <v>82</v>
      </c>
      <c r="J12" s="101">
        <v>2</v>
      </c>
      <c r="K12" s="102"/>
      <c r="L12" s="103">
        <v>2</v>
      </c>
      <c r="M12" s="103"/>
      <c r="N12" s="122">
        <v>3</v>
      </c>
    </row>
    <row r="13" spans="1:14" ht="41.25" customHeight="1">
      <c r="A13" s="94"/>
      <c r="B13" s="105" t="s">
        <v>95</v>
      </c>
      <c r="C13" s="96">
        <v>3</v>
      </c>
      <c r="D13" s="97">
        <v>90</v>
      </c>
      <c r="E13" s="98">
        <v>8</v>
      </c>
      <c r="F13" s="99">
        <v>6</v>
      </c>
      <c r="G13" s="99">
        <v>2</v>
      </c>
      <c r="H13" s="99">
        <v>0</v>
      </c>
      <c r="I13" s="97">
        <v>82</v>
      </c>
      <c r="J13" s="101">
        <v>2</v>
      </c>
      <c r="K13" s="102"/>
      <c r="L13" s="103">
        <v>2</v>
      </c>
      <c r="M13" s="103"/>
      <c r="N13" s="122">
        <v>3</v>
      </c>
    </row>
    <row r="14" spans="1:14" ht="25.5" customHeight="1">
      <c r="A14" s="94">
        <v>4</v>
      </c>
      <c r="B14" s="105" t="s">
        <v>96</v>
      </c>
      <c r="C14" s="96">
        <v>4</v>
      </c>
      <c r="D14" s="100">
        <v>120</v>
      </c>
      <c r="E14" s="99">
        <v>12</v>
      </c>
      <c r="F14" s="99">
        <v>6</v>
      </c>
      <c r="G14" s="99">
        <v>6</v>
      </c>
      <c r="H14" s="99">
        <v>0</v>
      </c>
      <c r="I14" s="100">
        <v>108</v>
      </c>
      <c r="J14" s="107">
        <v>2</v>
      </c>
      <c r="K14" s="106"/>
      <c r="L14" s="107">
        <v>2</v>
      </c>
      <c r="M14" s="107"/>
      <c r="N14" s="122"/>
    </row>
    <row r="15" spans="1:14" ht="27" customHeight="1">
      <c r="A15" s="94">
        <v>5</v>
      </c>
      <c r="B15" s="105" t="s">
        <v>97</v>
      </c>
      <c r="C15" s="96">
        <v>4</v>
      </c>
      <c r="D15" s="97">
        <v>120</v>
      </c>
      <c r="E15" s="99">
        <v>12</v>
      </c>
      <c r="F15" s="99">
        <v>6</v>
      </c>
      <c r="G15" s="99">
        <v>6</v>
      </c>
      <c r="H15" s="99">
        <v>0</v>
      </c>
      <c r="I15" s="100">
        <v>108</v>
      </c>
      <c r="J15" s="107">
        <v>2</v>
      </c>
      <c r="K15" s="106"/>
      <c r="L15" s="107">
        <v>2</v>
      </c>
      <c r="M15" s="107"/>
      <c r="N15" s="122"/>
    </row>
    <row r="16" spans="1:14" ht="38.25" customHeight="1">
      <c r="A16" s="94">
        <v>8</v>
      </c>
      <c r="B16" s="105" t="s">
        <v>99</v>
      </c>
      <c r="C16" s="96">
        <v>5</v>
      </c>
      <c r="D16" s="97">
        <v>150</v>
      </c>
      <c r="E16" s="98">
        <v>16</v>
      </c>
      <c r="F16" s="99">
        <v>12</v>
      </c>
      <c r="G16" s="99">
        <v>2</v>
      </c>
      <c r="H16" s="99">
        <v>2</v>
      </c>
      <c r="I16" s="97">
        <v>134</v>
      </c>
      <c r="J16" s="101">
        <v>1</v>
      </c>
      <c r="K16" s="102"/>
      <c r="L16" s="103"/>
      <c r="M16" s="103">
        <v>1</v>
      </c>
      <c r="N16" s="122">
        <v>13</v>
      </c>
    </row>
    <row r="17" spans="1:14" ht="42.75" customHeight="1">
      <c r="A17" s="94">
        <v>9</v>
      </c>
      <c r="B17" s="105" t="s">
        <v>100</v>
      </c>
      <c r="C17" s="96">
        <v>5</v>
      </c>
      <c r="D17" s="97">
        <v>150</v>
      </c>
      <c r="E17" s="98">
        <v>14</v>
      </c>
      <c r="F17" s="99">
        <v>10</v>
      </c>
      <c r="G17" s="99">
        <v>2</v>
      </c>
      <c r="H17" s="99">
        <v>2</v>
      </c>
      <c r="I17" s="97">
        <v>136</v>
      </c>
      <c r="J17" s="101"/>
      <c r="K17" s="106">
        <v>1</v>
      </c>
      <c r="L17" s="107">
        <v>1</v>
      </c>
      <c r="M17" s="107"/>
      <c r="N17" s="122">
        <v>13</v>
      </c>
    </row>
    <row r="18" spans="1:14" ht="38.25">
      <c r="A18" s="94">
        <v>10</v>
      </c>
      <c r="B18" s="105" t="s">
        <v>87</v>
      </c>
      <c r="C18" s="96">
        <v>5</v>
      </c>
      <c r="D18" s="97">
        <v>150</v>
      </c>
      <c r="E18" s="98">
        <v>14</v>
      </c>
      <c r="F18" s="99">
        <v>10</v>
      </c>
      <c r="G18" s="99">
        <v>2</v>
      </c>
      <c r="H18" s="99">
        <v>2</v>
      </c>
      <c r="I18" s="97">
        <v>136</v>
      </c>
      <c r="J18" s="101"/>
      <c r="K18" s="106">
        <v>1</v>
      </c>
      <c r="L18" s="107">
        <v>1</v>
      </c>
      <c r="M18" s="107"/>
      <c r="N18" s="122">
        <v>13</v>
      </c>
    </row>
    <row r="19" spans="1:14" ht="25.5">
      <c r="A19" s="94">
        <v>11</v>
      </c>
      <c r="B19" s="105" t="s">
        <v>101</v>
      </c>
      <c r="C19" s="96">
        <v>3</v>
      </c>
      <c r="D19" s="97">
        <v>90</v>
      </c>
      <c r="E19" s="98">
        <v>10</v>
      </c>
      <c r="F19" s="99">
        <v>6</v>
      </c>
      <c r="G19" s="99">
        <v>2</v>
      </c>
      <c r="H19" s="99">
        <v>2</v>
      </c>
      <c r="I19" s="97">
        <v>80</v>
      </c>
      <c r="J19" s="101">
        <v>1</v>
      </c>
      <c r="K19" s="106"/>
      <c r="L19" s="107">
        <v>1</v>
      </c>
      <c r="M19" s="107"/>
      <c r="N19" s="122">
        <v>13</v>
      </c>
    </row>
    <row r="20" spans="1:14" ht="38.25">
      <c r="A20" s="94">
        <v>12</v>
      </c>
      <c r="B20" s="105" t="s">
        <v>102</v>
      </c>
      <c r="C20" s="96">
        <v>3</v>
      </c>
      <c r="D20" s="97">
        <v>90</v>
      </c>
      <c r="E20" s="98">
        <v>10</v>
      </c>
      <c r="F20" s="99">
        <v>6</v>
      </c>
      <c r="G20" s="99">
        <v>2</v>
      </c>
      <c r="H20" s="99">
        <v>2</v>
      </c>
      <c r="I20" s="97">
        <v>80</v>
      </c>
      <c r="J20" s="101">
        <v>1</v>
      </c>
      <c r="K20" s="106"/>
      <c r="L20" s="107">
        <v>1</v>
      </c>
      <c r="M20" s="107"/>
      <c r="N20" s="122">
        <v>13</v>
      </c>
    </row>
    <row r="21" spans="1:14" ht="24.95" customHeight="1">
      <c r="A21" s="94">
        <v>13</v>
      </c>
      <c r="B21" s="105" t="s">
        <v>103</v>
      </c>
      <c r="C21" s="96">
        <v>4</v>
      </c>
      <c r="D21" s="97">
        <v>120</v>
      </c>
      <c r="E21" s="98">
        <v>12</v>
      </c>
      <c r="F21" s="99">
        <v>6</v>
      </c>
      <c r="G21" s="99">
        <v>6</v>
      </c>
      <c r="H21" s="99">
        <v>0</v>
      </c>
      <c r="I21" s="100">
        <v>108</v>
      </c>
      <c r="J21" s="101">
        <v>2</v>
      </c>
      <c r="K21" s="102"/>
      <c r="L21" s="103">
        <v>2</v>
      </c>
      <c r="M21" s="103"/>
      <c r="N21" s="122"/>
    </row>
    <row r="22" spans="1:14" ht="24.95" customHeight="1">
      <c r="A22" s="94">
        <v>14</v>
      </c>
      <c r="B22" s="105" t="s">
        <v>104</v>
      </c>
      <c r="C22" s="96">
        <v>4</v>
      </c>
      <c r="D22" s="97">
        <v>120</v>
      </c>
      <c r="E22" s="98">
        <v>12</v>
      </c>
      <c r="F22" s="99">
        <v>6</v>
      </c>
      <c r="G22" s="99">
        <v>6</v>
      </c>
      <c r="H22" s="99">
        <v>0</v>
      </c>
      <c r="I22" s="100">
        <v>108</v>
      </c>
      <c r="J22" s="101">
        <v>2</v>
      </c>
      <c r="K22" s="102"/>
      <c r="L22" s="103">
        <v>2</v>
      </c>
      <c r="M22" s="103"/>
      <c r="N22" s="122"/>
    </row>
    <row r="23" spans="1:14" ht="24.95" customHeight="1">
      <c r="A23" s="94">
        <v>15</v>
      </c>
      <c r="B23" s="105" t="s">
        <v>105</v>
      </c>
      <c r="C23" s="96">
        <v>4</v>
      </c>
      <c r="D23" s="97">
        <v>120</v>
      </c>
      <c r="E23" s="98">
        <v>12</v>
      </c>
      <c r="F23" s="99">
        <v>6</v>
      </c>
      <c r="G23" s="99">
        <v>6</v>
      </c>
      <c r="H23" s="99">
        <v>0</v>
      </c>
      <c r="I23" s="100">
        <v>108</v>
      </c>
      <c r="J23" s="101">
        <v>2</v>
      </c>
      <c r="K23" s="102"/>
      <c r="L23" s="103">
        <v>2</v>
      </c>
      <c r="M23" s="103"/>
      <c r="N23" s="122"/>
    </row>
    <row r="24" spans="1:14" ht="24.95" customHeight="1">
      <c r="A24" s="94">
        <v>16</v>
      </c>
      <c r="B24" s="105" t="s">
        <v>106</v>
      </c>
      <c r="C24" s="96">
        <v>4</v>
      </c>
      <c r="D24" s="97">
        <v>120</v>
      </c>
      <c r="E24" s="98">
        <v>12</v>
      </c>
      <c r="F24" s="99">
        <v>6</v>
      </c>
      <c r="G24" s="99">
        <v>6</v>
      </c>
      <c r="H24" s="99">
        <v>0</v>
      </c>
      <c r="I24" s="100">
        <v>108</v>
      </c>
      <c r="J24" s="101">
        <v>2</v>
      </c>
      <c r="K24" s="102"/>
      <c r="L24" s="103">
        <v>2</v>
      </c>
      <c r="M24" s="103"/>
      <c r="N24" s="122"/>
    </row>
    <row r="25" spans="1:14">
      <c r="A25" s="141" t="s">
        <v>76</v>
      </c>
      <c r="B25" s="141"/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2"/>
    </row>
    <row r="26" spans="1:14">
      <c r="A26" s="94">
        <v>17</v>
      </c>
      <c r="B26" s="108" t="s">
        <v>21</v>
      </c>
      <c r="C26" s="114">
        <v>6</v>
      </c>
      <c r="D26" s="115">
        <f>30*C26</f>
        <v>180</v>
      </c>
      <c r="E26" s="116">
        <f>SUM(F26:H26)</f>
        <v>0</v>
      </c>
      <c r="F26" s="117">
        <f>N26*N$6+R26*R$6+V26*V$6+Z26*Z$6+AE26*AE$6+AJ26*AJ$6+AO26*AO$6+AT26*AT$6+AY26*AY$6+BD26*BD$6+BI26*BI$6+BN26*BN$6+BS26*BS$6</f>
        <v>0</v>
      </c>
      <c r="G26" s="117">
        <f>O26*N$6+S26*R$6+W26*V$6+AA26*Z$6+AF26*AE$6+AK26*AJ$6+AP26*AO$6+AU26*AT$6+AZ26*AY$6+BE26*BD$6+BJ26*BI$6+BO26*BN$6+BT26*BS$6</f>
        <v>0</v>
      </c>
      <c r="H26" s="117">
        <f>P26*N$6+T26*R$6+X26*V$6+AB26*Z$6+AG26*AE$6+AL26*AJ$6+AQ26*AO$6+AV26*AT$6+BA26*AY$6+BF26*BD$6+BK26*BI$6+BP26*BN$6+BU26*BS$6</f>
        <v>0</v>
      </c>
      <c r="I26" s="115">
        <f>D26-E26</f>
        <v>180</v>
      </c>
      <c r="J26" s="118"/>
      <c r="K26" s="119"/>
      <c r="L26" s="87">
        <v>3</v>
      </c>
      <c r="M26" s="87"/>
      <c r="N26" s="123"/>
    </row>
    <row r="27" spans="1:14" ht="24.95" customHeight="1">
      <c r="A27" s="94">
        <v>18</v>
      </c>
      <c r="B27" s="108" t="s">
        <v>77</v>
      </c>
      <c r="C27" s="114">
        <v>24</v>
      </c>
      <c r="D27" s="115">
        <v>720</v>
      </c>
      <c r="E27" s="116">
        <f>SUM(F27:H27)</f>
        <v>0</v>
      </c>
      <c r="F27" s="117">
        <f>N27*N$6+R27*R$6+V27*V$6+Z27*Z$6+AE27*AE$6+AJ27*AJ$6+AO27*AO$6+AT27*AT$6+AY27*AY$6+BD27*BD$6+BI27*BI$6+BN27*BN$6+BS27*BS$6</f>
        <v>0</v>
      </c>
      <c r="G27" s="117">
        <f>O27*N$6+S27*R$6+W27*V$6+AA27*Z$6+AF27*AE$6+AK27*AJ$6+AP27*AO$6+AU27*AT$6+AZ27*AY$6+BE27*BD$6+BJ27*BI$6+BO27*BN$6+BT27*BS$6</f>
        <v>0</v>
      </c>
      <c r="H27" s="117">
        <f>P27*N$6+T27*R$6+X27*V$6+AB27*Z$6+AG27*AE$6+AL27*AJ$6+AQ27*AO$6+AV27*AT$6+BA27*AY$6+BF27*BD$6+BK27*BI$6+BP27*BN$6+BU27*BS$6</f>
        <v>0</v>
      </c>
      <c r="I27" s="115">
        <f>D27-E27</f>
        <v>720</v>
      </c>
      <c r="J27" s="118"/>
      <c r="K27" s="119"/>
      <c r="L27" s="87"/>
      <c r="M27" s="87"/>
      <c r="N27" s="123"/>
    </row>
    <row r="28" spans="1:14">
      <c r="A28" s="90"/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121"/>
    </row>
    <row r="29" spans="1:14">
      <c r="A29" s="90"/>
      <c r="B29" s="76" t="s">
        <v>91</v>
      </c>
      <c r="C29" s="76"/>
      <c r="D29" s="76"/>
      <c r="E29" s="76"/>
      <c r="F29" s="76"/>
      <c r="G29" s="76"/>
      <c r="H29" s="76" t="s">
        <v>79</v>
      </c>
      <c r="I29" s="76"/>
      <c r="J29" s="77"/>
      <c r="K29" s="92"/>
      <c r="L29" s="92"/>
      <c r="M29" s="92"/>
      <c r="N29" s="121"/>
    </row>
    <row r="30" spans="1:14">
      <c r="A30" s="90"/>
      <c r="B30" s="92" t="s">
        <v>92</v>
      </c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121"/>
    </row>
  </sheetData>
  <mergeCells count="19">
    <mergeCell ref="H6:H7"/>
    <mergeCell ref="F6:F7"/>
    <mergeCell ref="G6:G7"/>
    <mergeCell ref="A25:N25"/>
    <mergeCell ref="L3:L7"/>
    <mergeCell ref="M3:M7"/>
    <mergeCell ref="N3:N7"/>
    <mergeCell ref="D4:D7"/>
    <mergeCell ref="E4:H4"/>
    <mergeCell ref="I4:I7"/>
    <mergeCell ref="E5:E7"/>
    <mergeCell ref="F5:H5"/>
    <mergeCell ref="A3:A7"/>
    <mergeCell ref="B3:B7"/>
    <mergeCell ref="C3:C7"/>
    <mergeCell ref="D3:I3"/>
    <mergeCell ref="A8:N8"/>
    <mergeCell ref="J3:J7"/>
    <mergeCell ref="K3:K7"/>
  </mergeCells>
  <phoneticPr fontId="0" type="noConversion"/>
  <pageMargins left="0.35433070866141736" right="0.35433070866141736" top="0.59055118110236227" bottom="0.59055118110236227" header="0.51181102362204722" footer="0.51181102362204722"/>
  <pageSetup paperSize="9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N30"/>
  <sheetViews>
    <sheetView tabSelected="1" view="pageBreakPreview" topLeftCell="A16" zoomScale="90" zoomScaleSheetLayoutView="90" workbookViewId="0">
      <selection activeCell="G21" sqref="G21"/>
    </sheetView>
  </sheetViews>
  <sheetFormatPr defaultRowHeight="12.75"/>
  <cols>
    <col min="1" max="1" width="4.5703125" customWidth="1"/>
    <col min="2" max="2" width="41.5703125" customWidth="1"/>
    <col min="3" max="3" width="4" customWidth="1"/>
    <col min="4" max="4" width="4.7109375" customWidth="1"/>
    <col min="5" max="5" width="6.7109375" customWidth="1"/>
    <col min="6" max="6" width="5.7109375" customWidth="1"/>
    <col min="7" max="7" width="6.5703125" customWidth="1"/>
    <col min="8" max="8" width="5.5703125" customWidth="1"/>
    <col min="9" max="9" width="6" customWidth="1"/>
    <col min="10" max="10" width="4.5703125" customWidth="1"/>
    <col min="11" max="11" width="4.7109375" customWidth="1"/>
    <col min="12" max="12" width="4.85546875" customWidth="1"/>
    <col min="13" max="13" width="4.7109375" customWidth="1"/>
    <col min="14" max="14" width="4.5703125" style="124" customWidth="1"/>
  </cols>
  <sheetData>
    <row r="1" spans="1:14" s="126" customFormat="1" ht="15.75">
      <c r="A1" s="125"/>
      <c r="B1" s="129" t="s">
        <v>108</v>
      </c>
      <c r="N1" s="127"/>
    </row>
    <row r="2" spans="1:14" s="126" customFormat="1" ht="15.75">
      <c r="A2" s="125"/>
      <c r="B2" s="126" t="s">
        <v>109</v>
      </c>
      <c r="N2" s="127"/>
    </row>
    <row r="3" spans="1:14" s="126" customFormat="1" ht="15.75">
      <c r="A3" s="201" t="s">
        <v>50</v>
      </c>
      <c r="B3" s="203" t="s">
        <v>51</v>
      </c>
      <c r="C3" s="195" t="s">
        <v>52</v>
      </c>
      <c r="D3" s="200" t="s">
        <v>53</v>
      </c>
      <c r="E3" s="200"/>
      <c r="F3" s="200"/>
      <c r="G3" s="200"/>
      <c r="H3" s="200"/>
      <c r="I3" s="200"/>
      <c r="J3" s="195" t="s">
        <v>54</v>
      </c>
      <c r="K3" s="195" t="s">
        <v>55</v>
      </c>
      <c r="L3" s="195" t="s">
        <v>56</v>
      </c>
      <c r="M3" s="195" t="s">
        <v>57</v>
      </c>
      <c r="N3" s="196" t="s">
        <v>110</v>
      </c>
    </row>
    <row r="4" spans="1:14" s="126" customFormat="1" ht="15.75">
      <c r="A4" s="196"/>
      <c r="B4" s="203"/>
      <c r="C4" s="195"/>
      <c r="D4" s="199" t="s">
        <v>59</v>
      </c>
      <c r="E4" s="200" t="s">
        <v>60</v>
      </c>
      <c r="F4" s="200"/>
      <c r="G4" s="200"/>
      <c r="H4" s="200"/>
      <c r="I4" s="199" t="s">
        <v>61</v>
      </c>
      <c r="J4" s="202"/>
      <c r="K4" s="202"/>
      <c r="L4" s="196"/>
      <c r="M4" s="197"/>
      <c r="N4" s="198"/>
    </row>
    <row r="5" spans="1:14" s="126" customFormat="1" ht="15.75">
      <c r="A5" s="196"/>
      <c r="B5" s="203"/>
      <c r="C5" s="195"/>
      <c r="D5" s="199"/>
      <c r="E5" s="201" t="s">
        <v>62</v>
      </c>
      <c r="F5" s="202" t="s">
        <v>63</v>
      </c>
      <c r="G5" s="202"/>
      <c r="H5" s="202"/>
      <c r="I5" s="199"/>
      <c r="J5" s="202"/>
      <c r="K5" s="202"/>
      <c r="L5" s="196"/>
      <c r="M5" s="197"/>
      <c r="N5" s="198"/>
    </row>
    <row r="6" spans="1:14" s="126" customFormat="1" ht="15.75">
      <c r="A6" s="196"/>
      <c r="B6" s="203"/>
      <c r="C6" s="195"/>
      <c r="D6" s="199"/>
      <c r="E6" s="201"/>
      <c r="F6" s="201" t="s">
        <v>64</v>
      </c>
      <c r="G6" s="199" t="s">
        <v>65</v>
      </c>
      <c r="H6" s="199" t="s">
        <v>66</v>
      </c>
      <c r="I6" s="199"/>
      <c r="J6" s="202"/>
      <c r="K6" s="202"/>
      <c r="L6" s="196"/>
      <c r="M6" s="197"/>
      <c r="N6" s="198"/>
    </row>
    <row r="7" spans="1:14" s="126" customFormat="1" ht="81" customHeight="1">
      <c r="A7" s="196"/>
      <c r="B7" s="197"/>
      <c r="C7" s="195"/>
      <c r="D7" s="195"/>
      <c r="E7" s="201"/>
      <c r="F7" s="201"/>
      <c r="G7" s="199"/>
      <c r="H7" s="199"/>
      <c r="I7" s="195"/>
      <c r="J7" s="202"/>
      <c r="K7" s="202"/>
      <c r="L7" s="196"/>
      <c r="M7" s="197"/>
      <c r="N7" s="198"/>
    </row>
    <row r="8" spans="1:14" s="126" customFormat="1" ht="15.75">
      <c r="A8" s="194" t="s">
        <v>67</v>
      </c>
      <c r="B8" s="194"/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</row>
    <row r="9" spans="1:14" s="126" customFormat="1" ht="33" customHeight="1">
      <c r="A9" s="130">
        <v>1</v>
      </c>
      <c r="B9" s="131" t="s">
        <v>93</v>
      </c>
      <c r="C9" s="132">
        <v>3</v>
      </c>
      <c r="D9" s="133">
        <v>90</v>
      </c>
      <c r="E9" s="134">
        <v>8</v>
      </c>
      <c r="F9" s="134">
        <v>0</v>
      </c>
      <c r="G9" s="134">
        <v>8</v>
      </c>
      <c r="H9" s="134">
        <v>0</v>
      </c>
      <c r="I9" s="133">
        <v>82</v>
      </c>
      <c r="J9" s="133">
        <v>1</v>
      </c>
      <c r="K9" s="135"/>
      <c r="L9" s="136">
        <v>1</v>
      </c>
      <c r="M9" s="132"/>
      <c r="N9" s="137">
        <v>19</v>
      </c>
    </row>
    <row r="10" spans="1:14" s="126" customFormat="1" ht="15.75">
      <c r="A10" s="130">
        <v>2</v>
      </c>
      <c r="B10" s="131" t="s">
        <v>69</v>
      </c>
      <c r="C10" s="132">
        <v>3</v>
      </c>
      <c r="D10" s="133">
        <v>90</v>
      </c>
      <c r="E10" s="134">
        <v>8</v>
      </c>
      <c r="F10" s="134">
        <v>4</v>
      </c>
      <c r="G10" s="134">
        <v>4</v>
      </c>
      <c r="H10" s="134">
        <v>0</v>
      </c>
      <c r="I10" s="133">
        <v>82</v>
      </c>
      <c r="J10" s="133">
        <v>1</v>
      </c>
      <c r="K10" s="135"/>
      <c r="L10" s="136">
        <v>1</v>
      </c>
      <c r="M10" s="132"/>
      <c r="N10" s="137">
        <v>9</v>
      </c>
    </row>
    <row r="11" spans="1:14" s="126" customFormat="1" ht="36" customHeight="1">
      <c r="A11" s="130">
        <v>3</v>
      </c>
      <c r="B11" s="131" t="s">
        <v>94</v>
      </c>
      <c r="C11" s="132">
        <v>3</v>
      </c>
      <c r="D11" s="133">
        <v>90</v>
      </c>
      <c r="E11" s="134">
        <v>8</v>
      </c>
      <c r="F11" s="134">
        <v>4</v>
      </c>
      <c r="G11" s="134">
        <v>4</v>
      </c>
      <c r="H11" s="134">
        <v>0</v>
      </c>
      <c r="I11" s="133">
        <v>82</v>
      </c>
      <c r="J11" s="133">
        <v>1</v>
      </c>
      <c r="K11" s="135"/>
      <c r="L11" s="136">
        <v>1</v>
      </c>
      <c r="M11" s="132"/>
      <c r="N11" s="137">
        <v>17</v>
      </c>
    </row>
    <row r="12" spans="1:14" s="126" customFormat="1" ht="33.75" customHeight="1">
      <c r="A12" s="130">
        <v>8</v>
      </c>
      <c r="B12" s="131" t="s">
        <v>99</v>
      </c>
      <c r="C12" s="132">
        <v>5</v>
      </c>
      <c r="D12" s="133">
        <v>150</v>
      </c>
      <c r="E12" s="134">
        <v>16</v>
      </c>
      <c r="F12" s="134">
        <v>12</v>
      </c>
      <c r="G12" s="134">
        <v>2</v>
      </c>
      <c r="H12" s="134">
        <v>2</v>
      </c>
      <c r="I12" s="133">
        <v>134</v>
      </c>
      <c r="J12" s="133">
        <v>1</v>
      </c>
      <c r="K12" s="135"/>
      <c r="L12" s="136"/>
      <c r="M12" s="132">
        <v>1</v>
      </c>
      <c r="N12" s="137">
        <v>13</v>
      </c>
    </row>
    <row r="13" spans="1:14" s="126" customFormat="1" ht="36" customHeight="1">
      <c r="A13" s="130">
        <v>9</v>
      </c>
      <c r="B13" s="131" t="s">
        <v>100</v>
      </c>
      <c r="C13" s="132">
        <v>5</v>
      </c>
      <c r="D13" s="133">
        <v>150</v>
      </c>
      <c r="E13" s="134">
        <v>14</v>
      </c>
      <c r="F13" s="134">
        <v>10</v>
      </c>
      <c r="G13" s="134">
        <v>2</v>
      </c>
      <c r="H13" s="134">
        <v>2</v>
      </c>
      <c r="I13" s="133">
        <v>136</v>
      </c>
      <c r="J13" s="133"/>
      <c r="K13" s="135">
        <v>1</v>
      </c>
      <c r="L13" s="136">
        <v>1</v>
      </c>
      <c r="M13" s="132"/>
      <c r="N13" s="137">
        <v>13</v>
      </c>
    </row>
    <row r="14" spans="1:14" s="126" customFormat="1" ht="34.5" customHeight="1">
      <c r="A14" s="130">
        <v>10</v>
      </c>
      <c r="B14" s="131" t="s">
        <v>87</v>
      </c>
      <c r="C14" s="132">
        <v>5</v>
      </c>
      <c r="D14" s="133">
        <v>150</v>
      </c>
      <c r="E14" s="134">
        <v>14</v>
      </c>
      <c r="F14" s="134">
        <v>10</v>
      </c>
      <c r="G14" s="134">
        <v>2</v>
      </c>
      <c r="H14" s="134">
        <v>2</v>
      </c>
      <c r="I14" s="133">
        <v>136</v>
      </c>
      <c r="J14" s="133"/>
      <c r="K14" s="135">
        <v>1</v>
      </c>
      <c r="L14" s="136">
        <v>1</v>
      </c>
      <c r="M14" s="132"/>
      <c r="N14" s="137">
        <v>13</v>
      </c>
    </row>
    <row r="15" spans="1:14" s="126" customFormat="1" ht="31.5">
      <c r="A15" s="130">
        <v>11</v>
      </c>
      <c r="B15" s="131" t="s">
        <v>101</v>
      </c>
      <c r="C15" s="132">
        <v>3</v>
      </c>
      <c r="D15" s="133">
        <v>90</v>
      </c>
      <c r="E15" s="134">
        <v>10</v>
      </c>
      <c r="F15" s="134">
        <v>6</v>
      </c>
      <c r="G15" s="134">
        <v>2</v>
      </c>
      <c r="H15" s="134">
        <v>2</v>
      </c>
      <c r="I15" s="133">
        <v>80</v>
      </c>
      <c r="J15" s="133">
        <v>1</v>
      </c>
      <c r="K15" s="135"/>
      <c r="L15" s="136">
        <v>1</v>
      </c>
      <c r="M15" s="132"/>
      <c r="N15" s="137">
        <v>13</v>
      </c>
    </row>
    <row r="16" spans="1:14" s="126" customFormat="1" ht="38.25" customHeight="1">
      <c r="A16" s="130">
        <v>12</v>
      </c>
      <c r="B16" s="131" t="s">
        <v>102</v>
      </c>
      <c r="C16" s="132">
        <v>3</v>
      </c>
      <c r="D16" s="133">
        <v>90</v>
      </c>
      <c r="E16" s="134">
        <v>10</v>
      </c>
      <c r="F16" s="134">
        <v>6</v>
      </c>
      <c r="G16" s="134">
        <v>2</v>
      </c>
      <c r="H16" s="134">
        <v>2</v>
      </c>
      <c r="I16" s="133">
        <v>80</v>
      </c>
      <c r="J16" s="133">
        <v>1</v>
      </c>
      <c r="K16" s="135"/>
      <c r="L16" s="136">
        <v>1</v>
      </c>
      <c r="M16" s="132"/>
      <c r="N16" s="137">
        <v>13</v>
      </c>
    </row>
    <row r="17" spans="1:14" s="127" customFormat="1" ht="36.75" customHeight="1">
      <c r="A17" s="139">
        <v>13</v>
      </c>
      <c r="B17" s="131" t="s">
        <v>98</v>
      </c>
      <c r="C17" s="132">
        <v>3</v>
      </c>
      <c r="D17" s="133">
        <v>90</v>
      </c>
      <c r="E17" s="134">
        <v>8</v>
      </c>
      <c r="F17" s="134">
        <v>4</v>
      </c>
      <c r="G17" s="134">
        <v>4</v>
      </c>
      <c r="H17" s="134">
        <v>0</v>
      </c>
      <c r="I17" s="133">
        <v>82</v>
      </c>
      <c r="J17" s="133">
        <v>2</v>
      </c>
      <c r="K17" s="135"/>
      <c r="L17" s="136">
        <v>2</v>
      </c>
      <c r="M17" s="132"/>
      <c r="N17" s="137">
        <v>3</v>
      </c>
    </row>
    <row r="18" spans="1:14" s="127" customFormat="1" ht="36" customHeight="1">
      <c r="A18" s="139">
        <v>14</v>
      </c>
      <c r="B18" s="131" t="s">
        <v>95</v>
      </c>
      <c r="C18" s="132">
        <v>3</v>
      </c>
      <c r="D18" s="133">
        <v>90</v>
      </c>
      <c r="E18" s="134">
        <v>8</v>
      </c>
      <c r="F18" s="134">
        <v>4</v>
      </c>
      <c r="G18" s="134">
        <v>4</v>
      </c>
      <c r="H18" s="134">
        <v>0</v>
      </c>
      <c r="I18" s="133">
        <v>82</v>
      </c>
      <c r="J18" s="133">
        <v>2</v>
      </c>
      <c r="K18" s="135"/>
      <c r="L18" s="136">
        <v>2</v>
      </c>
      <c r="M18" s="132"/>
      <c r="N18" s="137">
        <v>3</v>
      </c>
    </row>
    <row r="19" spans="1:14" s="127" customFormat="1" ht="30.75" customHeight="1">
      <c r="A19" s="139">
        <v>15</v>
      </c>
      <c r="B19" s="140" t="s">
        <v>117</v>
      </c>
      <c r="C19" s="132">
        <v>4</v>
      </c>
      <c r="D19" s="133">
        <v>120</v>
      </c>
      <c r="E19" s="134">
        <v>8</v>
      </c>
      <c r="F19" s="134">
        <v>2</v>
      </c>
      <c r="G19" s="134">
        <v>6</v>
      </c>
      <c r="H19" s="134">
        <v>0</v>
      </c>
      <c r="I19" s="133">
        <v>112</v>
      </c>
      <c r="J19" s="133">
        <v>2</v>
      </c>
      <c r="K19" s="135"/>
      <c r="L19" s="136">
        <v>2</v>
      </c>
      <c r="M19" s="132"/>
      <c r="N19" s="137"/>
    </row>
    <row r="20" spans="1:14" s="127" customFormat="1" ht="45.75" customHeight="1">
      <c r="A20" s="139">
        <v>16</v>
      </c>
      <c r="B20" s="140" t="s">
        <v>116</v>
      </c>
      <c r="C20" s="132">
        <v>4</v>
      </c>
      <c r="D20" s="133">
        <v>120</v>
      </c>
      <c r="E20" s="134">
        <v>8</v>
      </c>
      <c r="F20" s="134">
        <v>2</v>
      </c>
      <c r="G20" s="134">
        <v>6</v>
      </c>
      <c r="H20" s="134">
        <v>0</v>
      </c>
      <c r="I20" s="133">
        <v>112</v>
      </c>
      <c r="J20" s="133">
        <v>2</v>
      </c>
      <c r="K20" s="135"/>
      <c r="L20" s="136">
        <v>2</v>
      </c>
      <c r="M20" s="132"/>
      <c r="N20" s="137"/>
    </row>
    <row r="21" spans="1:14" s="127" customFormat="1" ht="32.25" customHeight="1">
      <c r="A21" s="139">
        <v>17</v>
      </c>
      <c r="B21" s="140" t="s">
        <v>112</v>
      </c>
      <c r="C21" s="132">
        <v>4</v>
      </c>
      <c r="D21" s="133">
        <v>120</v>
      </c>
      <c r="E21" s="134">
        <v>12</v>
      </c>
      <c r="F21" s="134">
        <v>6</v>
      </c>
      <c r="G21" s="134">
        <v>6</v>
      </c>
      <c r="H21" s="134">
        <v>0</v>
      </c>
      <c r="I21" s="133">
        <v>108</v>
      </c>
      <c r="J21" s="133"/>
      <c r="K21" s="135">
        <v>2</v>
      </c>
      <c r="L21" s="136">
        <v>2</v>
      </c>
      <c r="M21" s="132"/>
      <c r="N21" s="137">
        <v>13</v>
      </c>
    </row>
    <row r="22" spans="1:14" s="127" customFormat="1" ht="30.75" customHeight="1">
      <c r="A22" s="139">
        <v>18</v>
      </c>
      <c r="B22" s="140" t="s">
        <v>113</v>
      </c>
      <c r="C22" s="132">
        <v>4</v>
      </c>
      <c r="D22" s="133">
        <v>120</v>
      </c>
      <c r="E22" s="134">
        <v>12</v>
      </c>
      <c r="F22" s="134">
        <v>6</v>
      </c>
      <c r="G22" s="134">
        <v>6</v>
      </c>
      <c r="H22" s="134">
        <v>0</v>
      </c>
      <c r="I22" s="133">
        <v>108</v>
      </c>
      <c r="J22" s="133">
        <v>2</v>
      </c>
      <c r="K22" s="135"/>
      <c r="L22" s="136">
        <v>2</v>
      </c>
      <c r="M22" s="132"/>
      <c r="N22" s="137">
        <v>13</v>
      </c>
    </row>
    <row r="23" spans="1:14" s="127" customFormat="1" ht="30.75" customHeight="1">
      <c r="A23" s="139">
        <v>19</v>
      </c>
      <c r="B23" s="140" t="s">
        <v>114</v>
      </c>
      <c r="C23" s="132">
        <v>4</v>
      </c>
      <c r="D23" s="133">
        <v>120</v>
      </c>
      <c r="E23" s="134">
        <v>12</v>
      </c>
      <c r="F23" s="134">
        <v>6</v>
      </c>
      <c r="G23" s="134">
        <v>6</v>
      </c>
      <c r="H23" s="134">
        <v>0</v>
      </c>
      <c r="I23" s="133">
        <v>108</v>
      </c>
      <c r="J23" s="133"/>
      <c r="K23" s="135">
        <v>2</v>
      </c>
      <c r="L23" s="136">
        <v>2</v>
      </c>
      <c r="M23" s="132"/>
      <c r="N23" s="137">
        <v>13</v>
      </c>
    </row>
    <row r="24" spans="1:14" s="127" customFormat="1" ht="46.5" customHeight="1">
      <c r="A24" s="139">
        <v>20</v>
      </c>
      <c r="B24" s="140" t="s">
        <v>115</v>
      </c>
      <c r="C24" s="132">
        <v>4</v>
      </c>
      <c r="D24" s="133">
        <v>120</v>
      </c>
      <c r="E24" s="134">
        <v>12</v>
      </c>
      <c r="F24" s="134">
        <v>6</v>
      </c>
      <c r="G24" s="134">
        <v>6</v>
      </c>
      <c r="H24" s="134">
        <v>0</v>
      </c>
      <c r="I24" s="133">
        <v>108</v>
      </c>
      <c r="J24" s="133">
        <v>2</v>
      </c>
      <c r="K24" s="135"/>
      <c r="L24" s="136">
        <v>2</v>
      </c>
      <c r="M24" s="132"/>
      <c r="N24" s="137">
        <v>13</v>
      </c>
    </row>
    <row r="25" spans="1:14" s="126" customFormat="1" ht="15.75">
      <c r="A25" s="194" t="s">
        <v>76</v>
      </c>
      <c r="B25" s="194"/>
      <c r="C25" s="194"/>
      <c r="D25" s="194"/>
      <c r="E25" s="194"/>
      <c r="F25" s="194"/>
      <c r="G25" s="194"/>
      <c r="H25" s="194"/>
      <c r="I25" s="194"/>
      <c r="J25" s="194"/>
      <c r="K25" s="194"/>
      <c r="L25" s="194"/>
      <c r="M25" s="194"/>
      <c r="N25" s="194"/>
    </row>
    <row r="26" spans="1:14" s="126" customFormat="1" ht="15.75">
      <c r="A26" s="130">
        <v>21</v>
      </c>
      <c r="B26" s="138" t="s">
        <v>21</v>
      </c>
      <c r="C26" s="134">
        <v>6</v>
      </c>
      <c r="D26" s="134">
        <f>30*C26</f>
        <v>180</v>
      </c>
      <c r="E26" s="134">
        <v>0</v>
      </c>
      <c r="F26" s="134">
        <v>0</v>
      </c>
      <c r="G26" s="134">
        <v>0</v>
      </c>
      <c r="H26" s="134">
        <v>0</v>
      </c>
      <c r="I26" s="134">
        <f>D26-E26</f>
        <v>180</v>
      </c>
      <c r="J26" s="134"/>
      <c r="K26" s="134"/>
      <c r="L26" s="134">
        <v>3</v>
      </c>
      <c r="M26" s="139"/>
      <c r="N26" s="137">
        <v>13</v>
      </c>
    </row>
    <row r="27" spans="1:14" s="126" customFormat="1" ht="30" customHeight="1">
      <c r="A27" s="130">
        <v>22</v>
      </c>
      <c r="B27" s="138" t="s">
        <v>77</v>
      </c>
      <c r="C27" s="134">
        <v>24</v>
      </c>
      <c r="D27" s="134">
        <v>720</v>
      </c>
      <c r="E27" s="134">
        <v>0</v>
      </c>
      <c r="F27" s="134">
        <v>0</v>
      </c>
      <c r="G27" s="134">
        <v>0</v>
      </c>
      <c r="H27" s="134">
        <v>0</v>
      </c>
      <c r="I27" s="134">
        <f>D27-E27</f>
        <v>720</v>
      </c>
      <c r="J27" s="134"/>
      <c r="K27" s="134"/>
      <c r="L27" s="134"/>
      <c r="M27" s="139"/>
      <c r="N27" s="137">
        <v>13</v>
      </c>
    </row>
    <row r="28" spans="1:14" s="126" customFormat="1" ht="15.75">
      <c r="A28" s="125"/>
      <c r="N28" s="127"/>
    </row>
    <row r="29" spans="1:14" s="126" customFormat="1" ht="15.75">
      <c r="A29" s="125"/>
      <c r="B29" s="126" t="s">
        <v>107</v>
      </c>
      <c r="H29" s="126" t="s">
        <v>79</v>
      </c>
      <c r="J29" s="128"/>
      <c r="N29" s="127"/>
    </row>
    <row r="30" spans="1:14" s="126" customFormat="1" ht="15.75">
      <c r="A30" s="125"/>
      <c r="B30" s="126" t="s">
        <v>111</v>
      </c>
      <c r="N30" s="127"/>
    </row>
  </sheetData>
  <mergeCells count="19">
    <mergeCell ref="H6:H7"/>
    <mergeCell ref="F6:F7"/>
    <mergeCell ref="G6:G7"/>
    <mergeCell ref="A25:N25"/>
    <mergeCell ref="L3:L7"/>
    <mergeCell ref="M3:M7"/>
    <mergeCell ref="N3:N7"/>
    <mergeCell ref="D4:D7"/>
    <mergeCell ref="E4:H4"/>
    <mergeCell ref="I4:I7"/>
    <mergeCell ref="E5:E7"/>
    <mergeCell ref="F5:H5"/>
    <mergeCell ref="A3:A7"/>
    <mergeCell ref="B3:B7"/>
    <mergeCell ref="C3:C7"/>
    <mergeCell ref="D3:I3"/>
    <mergeCell ref="A8:N8"/>
    <mergeCell ref="J3:J7"/>
    <mergeCell ref="K3:K7"/>
  </mergeCells>
  <phoneticPr fontId="0" type="noConversion"/>
  <printOptions horizontalCentered="1" verticalCentered="1"/>
  <pageMargins left="0.19685039370078741" right="0.19685039370078741" top="0.19685039370078741" bottom="0.19685039370078741" header="0" footer="0"/>
  <pageSetup paperSize="9" scale="93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2021</vt:lpstr>
      <vt:lpstr>2022</vt:lpstr>
      <vt:lpstr>2023</vt:lpstr>
      <vt:lpstr>2024</vt:lpstr>
      <vt:lpstr>2025</vt:lpstr>
    </vt:vector>
  </TitlesOfParts>
  <Company>ГМетАУ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Уч. Отд.</dc:creator>
  <cp:lastModifiedBy>Dekanat</cp:lastModifiedBy>
  <cp:lastPrinted>2026-03-02T07:54:44Z</cp:lastPrinted>
  <dcterms:created xsi:type="dcterms:W3CDTF">1999-04-14T08:13:28Z</dcterms:created>
  <dcterms:modified xsi:type="dcterms:W3CDTF">2026-03-02T07:55:20Z</dcterms:modified>
</cp:coreProperties>
</file>