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35" yWindow="2355" windowWidth="25365" windowHeight="16440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5" i="5"/>
  <c r="D24"/>
  <c r="D23"/>
  <c r="D22"/>
  <c r="D20"/>
  <c r="D19"/>
  <c r="D18"/>
  <c r="D15"/>
  <c r="D14"/>
  <c r="D13"/>
  <c r="D12"/>
  <c r="D11"/>
  <c r="D10"/>
  <c r="D9"/>
  <c r="D28"/>
  <c r="I28"/>
  <c r="D27"/>
  <c r="I27"/>
  <c r="D28" i="4"/>
  <c r="I28"/>
  <c r="D27"/>
  <c r="I27"/>
  <c r="D25"/>
  <c r="D24"/>
  <c r="D23"/>
  <c r="D22"/>
  <c r="D20"/>
  <c r="D19"/>
  <c r="D17"/>
  <c r="D16"/>
  <c r="D15"/>
  <c r="D14"/>
  <c r="D13"/>
  <c r="D12"/>
  <c r="D11"/>
  <c r="D10"/>
  <c r="D9"/>
  <c r="D21" i="3"/>
  <c r="D28"/>
  <c r="I28"/>
  <c r="D27"/>
  <c r="I27"/>
  <c r="D25"/>
  <c r="D24"/>
  <c r="D23"/>
  <c r="D22"/>
  <c r="D20"/>
  <c r="D19"/>
  <c r="D18"/>
  <c r="D17"/>
  <c r="D16"/>
  <c r="D15"/>
  <c r="D14"/>
  <c r="E13"/>
  <c r="D13"/>
  <c r="D12"/>
  <c r="D11"/>
  <c r="D10"/>
  <c r="D9"/>
  <c r="E13" i="18"/>
  <c r="E12"/>
  <c r="E11"/>
  <c r="E10"/>
  <c r="E9"/>
  <c r="D16"/>
  <c r="D17"/>
  <c r="D18"/>
  <c r="D19"/>
  <c r="D20"/>
  <c r="D21"/>
  <c r="D12"/>
  <c r="D9"/>
  <c r="D10"/>
  <c r="D11"/>
  <c r="D13"/>
  <c r="D25"/>
  <c r="D24"/>
  <c r="D23"/>
  <c r="D22"/>
  <c r="D15"/>
  <c r="D14"/>
  <c r="D28"/>
  <c r="I28"/>
  <c r="I27"/>
  <c r="D27"/>
</calcChain>
</file>

<file path=xl/sharedStrings.xml><?xml version="1.0" encoding="utf-8"?>
<sst xmlns="http://schemas.openxmlformats.org/spreadsheetml/2006/main" count="252" uniqueCount="125">
  <si>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</si>
  <si>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</si>
  <si>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</si>
  <si>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</si>
  <si>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</si>
  <si>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</si>
  <si>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</si>
  <si>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</si>
  <si>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</si>
  <si>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</si>
  <si>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</si>
  <si>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</si>
  <si>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</si>
  <si>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</si>
  <si>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</si>
  <si>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</si>
  <si>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</si>
  <si>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</si>
  <si>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</si>
  <si>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t>Переддипломна практика</t>
  </si>
  <si>
    <t>ВРМ</t>
  </si>
  <si>
    <t>екз</t>
  </si>
  <si>
    <t>д.зал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</si>
  <si>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</si>
  <si>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</si>
  <si>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</si>
  <si>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</si>
  <si>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Професiйна iноземна лексика</t>
  </si>
  <si>
    <t> Сталий розвиток в промисловості</t>
  </si>
  <si>
    <t> Інноваційний розвиток підприємства</t>
  </si>
  <si>
    <t> Вибіркова дисципліна загальної підготовки1</t>
  </si>
  <si>
    <t> Вибіркова дисципліна загальної підготовки 2</t>
  </si>
  <si>
    <t> Виробнича безпека</t>
  </si>
  <si>
    <t> Вибіркова дисципліна професійної підготовки 1</t>
  </si>
  <si>
    <t> Вибіркова дисципліна професійної підготовки 2</t>
  </si>
  <si>
    <t> Вибіркова дисципліна професійної підготовки 3</t>
  </si>
  <si>
    <t> Вибіркова дисципліна професійної підготовки 4</t>
  </si>
  <si>
    <t>Кваліфікаційна дипломна робота</t>
  </si>
  <si>
    <t>Затверджено            2021</t>
  </si>
  <si>
    <t>ОПП   Термічна обробка металів МВ 905</t>
  </si>
  <si>
    <t>Спеціальність 132 Матеріалознавство</t>
  </si>
  <si>
    <t>Освітній рівень - "Магістр"</t>
  </si>
  <si>
    <t>Інтелектуальна власність</t>
  </si>
  <si>
    <t>1.7</t>
  </si>
  <si>
    <t>2,1</t>
  </si>
  <si>
    <t>Теоретичні основи моделювання та оптимізації технологічних систем</t>
  </si>
  <si>
    <t>2,2</t>
  </si>
  <si>
    <t>Аналітичні дослідження за фахом</t>
  </si>
  <si>
    <t>2,3</t>
  </si>
  <si>
    <t>Термічна обробка кольорових металів та сплавів</t>
  </si>
  <si>
    <t>2,4</t>
  </si>
  <si>
    <t>Сучасні експериментальні методи дослідження структури та властивостей металів</t>
  </si>
  <si>
    <t>2,5</t>
  </si>
  <si>
    <t>Інженерія поверхні металовиробів</t>
  </si>
  <si>
    <t>2.6</t>
  </si>
  <si>
    <t>Маркетинг та комерційне супроводження металевої продкції</t>
  </si>
  <si>
    <t>2.9</t>
  </si>
  <si>
    <t>2.10</t>
  </si>
  <si>
    <t>2.11</t>
  </si>
  <si>
    <t>2.12</t>
  </si>
  <si>
    <t>КР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</si>
  <si>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</si>
  <si>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</si>
  <si>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</si>
  <si>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</si>
  <si>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</si>
  <si>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</si>
  <si>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</si>
  <si>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</si>
  <si>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</si>
  <si>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</si>
  <si>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</si>
  <si>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</si>
  <si>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</si>
  <si>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</si>
  <si>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</si>
  <si>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</si>
  <si>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</si>
  <si>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</si>
  <si>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Сталий розвиток в промисловості</t>
  </si>
  <si>
    <t>Інноваційний розвиток підприємства</t>
  </si>
  <si>
    <t>Вибіркова дисципліна 2</t>
  </si>
  <si>
    <t>Виробнича безпека</t>
  </si>
  <si>
    <t>Вибіркова дисципліна 4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</si>
  <si>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</si>
  <si>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</si>
  <si>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</si>
  <si>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</si>
  <si>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</si>
  <si>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Термічна обробка металів</t>
  </si>
  <si>
    <t>Спеціальність 132 Матеріалознавство (МВ 905)</t>
  </si>
  <si>
    <t>Вибіркова дисципліна №1</t>
  </si>
  <si>
    <t>Вибіркова дисципліна №2</t>
  </si>
  <si>
    <t>Термічна обробка кольорових металів і сплавів</t>
  </si>
  <si>
    <t>Маркетинг та комерційне супроводження металевої продукції</t>
  </si>
  <si>
    <t>Вибіркова дисципліна  1</t>
  </si>
  <si>
    <t>Вибіркова дисципліна  3</t>
  </si>
  <si>
    <t>Вибіркова дисципліна 1</t>
  </si>
  <si>
    <t>01.09.2023 р.</t>
  </si>
  <si>
    <t xml:space="preserve">Директор ННЦ ЗО                                                          </t>
  </si>
  <si>
    <t>Вибіркова дисципліна 3</t>
  </si>
  <si>
    <t> Теоретичні основи моделювання та оптимізації технологічних систем</t>
  </si>
  <si>
    <t>Вибіркова дисципліна 5</t>
  </si>
  <si>
    <t>Вибіркова дисципліна 6</t>
  </si>
  <si>
    <t>01.09.2024 р.</t>
  </si>
  <si>
    <t>Ділове спілкування іноземною мовою</t>
  </si>
  <si>
    <t> Iнтелектуальна власнiсть</t>
  </si>
  <si>
    <t>Управління іноваційною діяльністю</t>
  </si>
  <si>
    <t> Методологія та організація наукових досліджень</t>
  </si>
  <si>
    <t>Методи контролю якості металовиробів</t>
  </si>
  <si>
    <t xml:space="preserve">Декан ФЗО                                                          </t>
  </si>
  <si>
    <t>Конструкційна міцність металів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</si>
  <si>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132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Матеріалознавство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МВ 905-М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</si>
  <si>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 xml:space="preserve">ОПП </t>
    </r>
    <r>
      <rPr>
        <i/>
        <sz val="12"/>
        <rFont val="Cambria"/>
        <family val="1"/>
        <charset val="204"/>
        <scheme val="major"/>
      </rPr>
      <t>Термічна обробка металів</t>
    </r>
  </si>
  <si>
    <t>Кафедра</t>
  </si>
  <si>
    <t>практ. та сем.</t>
  </si>
  <si>
    <t>07.11.2025 р.</t>
  </si>
  <si>
    <t>Методологія та організація наукових досліджень</t>
  </si>
  <si>
    <t>Iнтелектуальна власнiсть</t>
  </si>
  <si>
    <r>
      <t xml:space="preserve">ВКПП 1 </t>
    </r>
    <r>
      <rPr>
        <i/>
        <sz val="12"/>
        <rFont val="Cambria"/>
        <family val="1"/>
        <charset val="204"/>
        <scheme val="major"/>
      </rPr>
      <t>Сучасні тенденції у розвитку устаткування та технологій термічної обробки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</si>
  <si>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Основи матеріалознавчої експертизи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</si>
  <si>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Методи прикладного статистичного аналізу</t>
    </r>
  </si>
  <si>
    <r>
      <t>ВКПП 4</t>
    </r>
    <r>
      <rPr>
        <i/>
        <sz val="12"/>
        <rFont val="Cambria"/>
        <family val="1"/>
        <charset val="204"/>
        <scheme val="major"/>
      </rPr>
      <t xml:space="preserve"> Промисловий маркетинг в металургії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</si>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</sst>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i/>
      <sz val="9"/>
      <name val="Arial Cyr"/>
      <charset val="204"/>
    </font>
    <font>
      <sz val="10"/>
      <color rgb="FF000000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83">
    <xf numFmtId="0" fontId="0" fillId="0" borderId="0" xfId="0"/>
    <xf numFmtId="0" fontId="4" fillId="0" borderId="0" xfId="0" applyFont="1"/>
    <xf numFmtId="0" fontId="3" fillId="0" borderId="0" xfId="0" applyFont="1" applyBorder="1"/>
    <xf numFmtId="0" fontId="4" fillId="0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Continuous" vertical="justify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 vertical="justify"/>
    </xf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top" textRotation="255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textRotation="255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11" fillId="0" borderId="8" xfId="0" applyFont="1" applyBorder="1"/>
    <xf numFmtId="0" fontId="4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wrapText="1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5" fillId="0" borderId="0" xfId="1" applyFont="1" applyAlignment="1">
      <alignment horizontal="center" vertical="center"/>
    </xf>
    <xf numFmtId="0" fontId="6" fillId="0" borderId="0" xfId="1" applyFont="1" applyFill="1" applyAlignment="1">
      <alignment horizontal="left" vertical="top"/>
    </xf>
    <xf numFmtId="0" fontId="5" fillId="0" borderId="0" xfId="1" applyFont="1"/>
    <xf numFmtId="0" fontId="6" fillId="0" borderId="0" xfId="1" applyFont="1"/>
    <xf numFmtId="0" fontId="5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left" vertical="center" wrapText="1" shrinkToFit="1"/>
    </xf>
    <xf numFmtId="1" fontId="5" fillId="2" borderId="5" xfId="3" applyNumberFormat="1" applyFont="1" applyFill="1" applyBorder="1" applyAlignment="1">
      <alignment horizontal="center" vertical="center" shrinkToFit="1"/>
    </xf>
    <xf numFmtId="1" fontId="5" fillId="2" borderId="7" xfId="3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1" fontId="5" fillId="2" borderId="5" xfId="1" applyNumberFormat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0" fontId="8" fillId="2" borderId="8" xfId="1" applyNumberFormat="1" applyFont="1" applyFill="1" applyBorder="1" applyAlignment="1">
      <alignment horizontal="left" vertical="center" wrapText="1"/>
    </xf>
    <xf numFmtId="0" fontId="9" fillId="0" borderId="0" xfId="1" applyFont="1"/>
    <xf numFmtId="0" fontId="9" fillId="0" borderId="0" xfId="1" applyFont="1" applyBorder="1" applyAlignment="1">
      <alignment horizontal="center"/>
    </xf>
    <xf numFmtId="0" fontId="2" fillId="0" borderId="0" xfId="1"/>
    <xf numFmtId="0" fontId="5" fillId="0" borderId="8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wrapText="1"/>
    </xf>
    <xf numFmtId="1" fontId="5" fillId="0" borderId="8" xfId="2" applyNumberFormat="1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wrapText="1"/>
    </xf>
    <xf numFmtId="0" fontId="5" fillId="0" borderId="4" xfId="2" applyFont="1" applyFill="1" applyBorder="1" applyAlignment="1">
      <alignment horizontal="left" vertical="center" wrapText="1" shrinkToFit="1"/>
    </xf>
    <xf numFmtId="0" fontId="5" fillId="0" borderId="8" xfId="1" applyFont="1" applyBorder="1" applyAlignment="1">
      <alignment vertical="top" wrapText="1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0" xfId="1" applyFont="1"/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 applyFill="1" applyAlignment="1">
      <alignment horizontal="center" vertical="center"/>
    </xf>
    <xf numFmtId="0" fontId="12" fillId="0" borderId="0" xfId="0" applyFont="1"/>
    <xf numFmtId="0" fontId="12" fillId="0" borderId="8" xfId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8" xfId="1" applyFont="1" applyBorder="1" applyAlignment="1">
      <alignment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1" xfId="1" applyFont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left" vertical="center" wrapText="1" shrinkToFit="1"/>
    </xf>
    <xf numFmtId="0" fontId="12" fillId="2" borderId="8" xfId="3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 wrapText="1"/>
    </xf>
    <xf numFmtId="0" fontId="15" fillId="2" borderId="8" xfId="1" applyNumberFormat="1" applyFont="1" applyFill="1" applyBorder="1" applyAlignment="1">
      <alignment horizontal="left" vertical="center" wrapText="1"/>
    </xf>
    <xf numFmtId="0" fontId="12" fillId="0" borderId="0" xfId="1" applyFont="1" applyBorder="1" applyAlignment="1">
      <alignment horizontal="center"/>
    </xf>
    <xf numFmtId="0" fontId="12" fillId="0" borderId="0" xfId="1" applyFont="1" applyFill="1" applyAlignment="1">
      <alignment horizontal="left" vertical="top"/>
    </xf>
    <xf numFmtId="0" fontId="12" fillId="0" borderId="1" xfId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3" borderId="0" xfId="0" applyFont="1" applyFill="1" applyBorder="1"/>
    <xf numFmtId="0" fontId="12" fillId="0" borderId="0" xfId="0" applyFont="1" applyBorder="1"/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/>
    <xf numFmtId="0" fontId="13" fillId="0" borderId="0" xfId="1" applyFont="1" applyFill="1" applyBorder="1" applyAlignment="1">
      <alignment horizontal="center" vertical="center"/>
    </xf>
    <xf numFmtId="1" fontId="12" fillId="2" borderId="8" xfId="3" applyNumberFormat="1" applyFont="1" applyFill="1" applyBorder="1" applyAlignment="1">
      <alignment horizontal="center" vertical="center" shrinkToFit="1"/>
    </xf>
    <xf numFmtId="1" fontId="12" fillId="2" borderId="8" xfId="3" applyNumberFormat="1" applyFont="1" applyFill="1" applyBorder="1" applyAlignment="1">
      <alignment horizontal="center" vertical="center"/>
    </xf>
    <xf numFmtId="1" fontId="12" fillId="2" borderId="8" xfId="1" applyNumberFormat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top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textRotation="90" wrapText="1"/>
    </xf>
    <xf numFmtId="0" fontId="7" fillId="0" borderId="8" xfId="1" applyFont="1" applyFill="1" applyBorder="1" applyAlignment="1">
      <alignment horizontal="center" vertical="center" textRotation="90" wrapText="1"/>
    </xf>
    <xf numFmtId="0" fontId="7" fillId="0" borderId="14" xfId="1" applyFont="1" applyFill="1" applyBorder="1" applyAlignment="1">
      <alignment horizontal="center" vertical="center" textRotation="90" wrapText="1"/>
    </xf>
    <xf numFmtId="0" fontId="7" fillId="0" borderId="13" xfId="3" applyFont="1" applyFill="1" applyBorder="1" applyAlignment="1">
      <alignment horizontal="center" vertic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7" fillId="0" borderId="8" xfId="1" applyFont="1" applyFill="1" applyBorder="1" applyAlignment="1">
      <alignment horizontal="center" vertical="center" textRotation="90"/>
    </xf>
    <xf numFmtId="0" fontId="7" fillId="0" borderId="14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textRotation="90"/>
    </xf>
    <xf numFmtId="0" fontId="7" fillId="0" borderId="16" xfId="1" applyFont="1" applyBorder="1" applyAlignment="1">
      <alignment textRotation="90"/>
    </xf>
    <xf numFmtId="0" fontId="7" fillId="0" borderId="17" xfId="1" applyFont="1" applyBorder="1" applyAlignment="1">
      <alignment textRotation="90"/>
    </xf>
    <xf numFmtId="0" fontId="7" fillId="0" borderId="8" xfId="3" applyFont="1" applyFill="1" applyBorder="1" applyAlignment="1">
      <alignment horizontal="center" vertical="center" textRotation="90" wrapText="1"/>
    </xf>
    <xf numFmtId="0" fontId="7" fillId="0" borderId="8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textRotation="90"/>
    </xf>
    <xf numFmtId="0" fontId="7" fillId="0" borderId="14" xfId="3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 textRotation="90" wrapText="1"/>
    </xf>
    <xf numFmtId="0" fontId="7" fillId="0" borderId="18" xfId="3" applyFont="1" applyFill="1" applyBorder="1" applyAlignment="1">
      <alignment horizontal="center" vertical="center" textRotation="90"/>
    </xf>
    <xf numFmtId="0" fontId="7" fillId="0" borderId="19" xfId="1" applyFont="1" applyFill="1" applyBorder="1" applyAlignment="1">
      <alignment horizontal="center" vertical="center" textRotation="90"/>
    </xf>
    <xf numFmtId="0" fontId="7" fillId="0" borderId="20" xfId="1" applyFont="1" applyFill="1" applyBorder="1" applyAlignment="1">
      <alignment horizontal="center" vertical="center" textRotation="90"/>
    </xf>
    <xf numFmtId="0" fontId="1" fillId="0" borderId="2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textRotation="90"/>
    </xf>
    <xf numFmtId="0" fontId="7" fillId="0" borderId="17" xfId="1" applyFont="1" applyBorder="1" applyAlignment="1">
      <alignment horizontal="center" vertical="center" textRotation="90"/>
    </xf>
    <xf numFmtId="0" fontId="7" fillId="0" borderId="15" xfId="1" applyFont="1" applyFill="1" applyBorder="1" applyAlignment="1">
      <alignment horizontal="center" vertical="center" textRotation="90"/>
    </xf>
    <xf numFmtId="0" fontId="7" fillId="0" borderId="16" xfId="1" applyFont="1" applyFill="1" applyBorder="1" applyAlignment="1">
      <alignment horizontal="center" vertical="center" textRotation="90"/>
    </xf>
    <xf numFmtId="0" fontId="7" fillId="0" borderId="17" xfId="1" applyFont="1" applyFill="1" applyBorder="1" applyAlignment="1">
      <alignment horizontal="center" vertical="center" textRotation="90"/>
    </xf>
    <xf numFmtId="0" fontId="13" fillId="0" borderId="1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textRotation="90" wrapText="1"/>
    </xf>
    <xf numFmtId="0" fontId="13" fillId="0" borderId="8" xfId="1" applyFont="1" applyFill="1" applyBorder="1" applyAlignment="1">
      <alignment horizontal="center" vertical="center" textRotation="90" wrapText="1"/>
    </xf>
    <xf numFmtId="0" fontId="13" fillId="0" borderId="14" xfId="1" applyFont="1" applyFill="1" applyBorder="1" applyAlignment="1">
      <alignment horizontal="center" vertical="center" textRotation="90" wrapText="1"/>
    </xf>
    <xf numFmtId="0" fontId="13" fillId="0" borderId="13" xfId="3" applyFont="1" applyFill="1" applyBorder="1" applyAlignment="1">
      <alignment horizontal="center" vertical="center"/>
    </xf>
    <xf numFmtId="0" fontId="13" fillId="4" borderId="11" xfId="1" applyFont="1" applyFill="1" applyBorder="1" applyAlignment="1">
      <alignment horizontal="center"/>
    </xf>
    <xf numFmtId="0" fontId="13" fillId="4" borderId="12" xfId="1" applyFont="1" applyFill="1" applyBorder="1" applyAlignment="1">
      <alignment horizontal="center"/>
    </xf>
    <xf numFmtId="0" fontId="13" fillId="4" borderId="8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 textRotation="90"/>
    </xf>
    <xf numFmtId="0" fontId="13" fillId="0" borderId="14" xfId="1" applyFont="1" applyFill="1" applyBorder="1" applyAlignment="1">
      <alignment horizontal="center" vertical="center" textRotation="90"/>
    </xf>
    <xf numFmtId="0" fontId="13" fillId="0" borderId="8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textRotation="90"/>
    </xf>
    <xf numFmtId="0" fontId="13" fillId="0" borderId="16" xfId="1" applyFont="1" applyFill="1" applyBorder="1" applyAlignment="1">
      <alignment horizontal="center" vertical="center" textRotation="90"/>
    </xf>
    <xf numFmtId="0" fontId="13" fillId="0" borderId="17" xfId="1" applyFont="1" applyFill="1" applyBorder="1" applyAlignment="1">
      <alignment horizontal="center" vertical="center" textRotation="90"/>
    </xf>
    <xf numFmtId="0" fontId="13" fillId="0" borderId="8" xfId="3" applyFont="1" applyFill="1" applyBorder="1" applyAlignment="1">
      <alignment horizontal="center" vertical="center" textRotation="90" wrapText="1"/>
    </xf>
    <xf numFmtId="0" fontId="13" fillId="0" borderId="8" xfId="3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 textRotation="90"/>
    </xf>
    <xf numFmtId="0" fontId="13" fillId="0" borderId="14" xfId="3" applyFont="1" applyFill="1" applyBorder="1" applyAlignment="1">
      <alignment horizontal="center" vertical="center" textRotation="90"/>
    </xf>
    <xf numFmtId="0" fontId="13" fillId="0" borderId="8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 textRotation="90" wrapText="1"/>
    </xf>
    <xf numFmtId="0" fontId="13" fillId="0" borderId="18" xfId="3" applyFont="1" applyFill="1" applyBorder="1" applyAlignment="1">
      <alignment horizontal="center" vertical="center" textRotation="90"/>
    </xf>
    <xf numFmtId="0" fontId="13" fillId="0" borderId="19" xfId="1" applyFont="1" applyFill="1" applyBorder="1" applyAlignment="1">
      <alignment horizontal="center" vertical="center" textRotation="90"/>
    </xf>
    <xf numFmtId="0" fontId="13" fillId="0" borderId="20" xfId="1" applyFont="1" applyFill="1" applyBorder="1" applyAlignment="1">
      <alignment horizontal="center" vertical="center" textRotation="90"/>
    </xf>
  </cellXfs>
  <cellStyles count="4">
    <cellStyle name="Обычный" xfId="0" builtinId="0"/>
    <cellStyle name="Обычный 2" xfId="1"/>
    <cellStyle name="Обычный_rab00_01" xfId="3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0"/>
  <sheetViews>
    <sheetView view="pageBreakPreview" zoomScaleSheetLayoutView="100" workbookViewId="0">
      <selection activeCell="Q10" sqref="Q10"/>
    </sheetView>
  </sheetViews>
  <sheetFormatPr defaultColWidth="8.85546875" defaultRowHeight="12.75"/>
  <cols>
    <col min="1" max="1" width="3.42578125" style="1" customWidth="1"/>
    <col min="2" max="2" width="4.42578125" style="1" customWidth="1"/>
    <col min="3" max="3" width="41.85546875" style="1" customWidth="1"/>
    <col min="4" max="4" width="6.42578125" style="1" customWidth="1"/>
    <col min="5" max="5" width="3.85546875" style="1" customWidth="1"/>
    <col min="6" max="6" width="3.42578125" style="1" customWidth="1"/>
    <col min="7" max="7" width="4.85546875" style="1" customWidth="1"/>
    <col min="8" max="8" width="5.140625" style="1" customWidth="1"/>
    <col min="9" max="9" width="4.42578125" style="1" customWidth="1"/>
    <col min="10" max="10" width="4.85546875" style="1" customWidth="1"/>
    <col min="11" max="12" width="4.42578125" style="1" customWidth="1"/>
    <col min="13" max="13" width="5" style="1" customWidth="1"/>
    <col min="14" max="16384" width="8.85546875" style="1"/>
  </cols>
  <sheetData>
    <row r="1" spans="1:14">
      <c r="C1" s="21" t="s">
        <v>0</v>
      </c>
      <c r="I1" s="1" t="s">
        <v>23</v>
      </c>
    </row>
    <row r="2" spans="1:14">
      <c r="C2" s="1" t="s">
        <v>1</v>
      </c>
      <c r="I2" s="1" t="s">
        <v>24</v>
      </c>
    </row>
    <row r="3" spans="1:14" ht="0.75" customHeight="1"/>
    <row r="4" spans="1:14" ht="15" customHeight="1">
      <c r="C4" s="23" t="s">
        <v>2</v>
      </c>
      <c r="I4" s="23" t="s">
        <v>1</v>
      </c>
      <c r="J4" s="23"/>
      <c r="K4" s="23"/>
      <c r="L4" s="23"/>
    </row>
    <row r="5" spans="1:14">
      <c r="C5" s="3" t="s">
        <v>40</v>
      </c>
      <c r="I5" s="1" t="s">
        <v>25</v>
      </c>
    </row>
    <row r="6" spans="1:14">
      <c r="C6" s="1" t="s">
        <v>39</v>
      </c>
    </row>
    <row r="7" spans="1:14">
      <c r="C7" s="1" t="s">
        <v>41</v>
      </c>
    </row>
    <row r="8" spans="1:14">
      <c r="A8" s="4"/>
      <c r="B8" s="4"/>
      <c r="C8" s="5"/>
      <c r="D8" s="6"/>
      <c r="E8" s="7"/>
      <c r="F8" s="6" t="s">
        <v>3</v>
      </c>
      <c r="G8" s="6"/>
      <c r="H8" s="6"/>
      <c r="I8" s="7"/>
      <c r="J8" s="7"/>
      <c r="K8" s="7"/>
      <c r="L8" s="7"/>
      <c r="M8" s="5"/>
    </row>
    <row r="9" spans="1:14" ht="12.75" customHeight="1">
      <c r="A9" s="8"/>
      <c r="B9" s="8"/>
      <c r="C9" s="9"/>
      <c r="D9" s="10"/>
      <c r="E9" s="11" t="s">
        <v>4</v>
      </c>
      <c r="F9" s="7"/>
      <c r="G9" s="12"/>
      <c r="H9" s="13"/>
      <c r="I9" s="14" t="s">
        <v>5</v>
      </c>
      <c r="J9" s="12"/>
      <c r="K9" s="14" t="s">
        <v>6</v>
      </c>
      <c r="L9" s="12"/>
      <c r="M9" s="9"/>
    </row>
    <row r="10" spans="1:14" ht="94.7" customHeight="1">
      <c r="A10" s="15" t="s">
        <v>7</v>
      </c>
      <c r="B10" s="17" t="s">
        <v>26</v>
      </c>
      <c r="C10" s="16" t="s">
        <v>8</v>
      </c>
      <c r="D10" s="17" t="s">
        <v>9</v>
      </c>
      <c r="E10" s="24" t="s">
        <v>10</v>
      </c>
      <c r="F10" s="24" t="s">
        <v>11</v>
      </c>
      <c r="G10" s="24" t="s">
        <v>12</v>
      </c>
      <c r="H10" s="25" t="s">
        <v>13</v>
      </c>
      <c r="I10" s="24" t="s">
        <v>14</v>
      </c>
      <c r="J10" s="24" t="s">
        <v>15</v>
      </c>
      <c r="K10" s="24" t="s">
        <v>14</v>
      </c>
      <c r="L10" s="26" t="s">
        <v>15</v>
      </c>
      <c r="M10" s="27" t="s">
        <v>16</v>
      </c>
    </row>
    <row r="11" spans="1:14" s="22" customFormat="1">
      <c r="A11" s="37"/>
      <c r="B11" s="38"/>
      <c r="C11" s="2"/>
      <c r="D11" s="2" t="s">
        <v>18</v>
      </c>
      <c r="E11" s="2"/>
      <c r="F11" s="2"/>
      <c r="G11" s="38"/>
      <c r="H11" s="2"/>
      <c r="I11" s="38"/>
      <c r="J11" s="38"/>
      <c r="K11" s="38"/>
      <c r="L11" s="38"/>
      <c r="M11" s="2"/>
      <c r="N11" s="2"/>
    </row>
    <row r="12" spans="1:14">
      <c r="A12" s="28"/>
      <c r="B12" s="10"/>
      <c r="C12" s="10"/>
      <c r="D12" s="10"/>
      <c r="E12" s="10"/>
      <c r="F12" s="10"/>
      <c r="G12" s="10"/>
      <c r="H12" s="18"/>
      <c r="I12" s="10"/>
      <c r="J12" s="10"/>
      <c r="K12" s="10"/>
      <c r="L12" s="10"/>
      <c r="M12" s="10"/>
      <c r="N12" s="10"/>
    </row>
    <row r="13" spans="1:14">
      <c r="A13" s="29">
        <v>1</v>
      </c>
      <c r="B13" s="30">
        <v>1.1000000000000001</v>
      </c>
      <c r="C13" s="31" t="s">
        <v>27</v>
      </c>
      <c r="D13" s="32">
        <v>90</v>
      </c>
      <c r="E13" s="29"/>
      <c r="F13" s="29"/>
      <c r="G13" s="29">
        <v>12</v>
      </c>
      <c r="H13" s="29">
        <v>78</v>
      </c>
      <c r="I13" s="29">
        <v>1</v>
      </c>
      <c r="J13" s="29" t="s">
        <v>22</v>
      </c>
      <c r="K13" s="29"/>
      <c r="L13" s="29"/>
      <c r="M13" s="27"/>
    </row>
    <row r="14" spans="1:14">
      <c r="A14" s="29">
        <v>2</v>
      </c>
      <c r="B14" s="30">
        <v>1.2</v>
      </c>
      <c r="C14" s="33" t="s">
        <v>28</v>
      </c>
      <c r="D14" s="32">
        <v>90</v>
      </c>
      <c r="E14" s="29">
        <v>8</v>
      </c>
      <c r="F14" s="29"/>
      <c r="G14" s="29">
        <v>4</v>
      </c>
      <c r="H14" s="29">
        <v>78</v>
      </c>
      <c r="I14" s="29"/>
      <c r="J14" s="29"/>
      <c r="K14" s="29">
        <v>1</v>
      </c>
      <c r="L14" s="29" t="s">
        <v>22</v>
      </c>
      <c r="M14" s="27"/>
    </row>
    <row r="15" spans="1:14">
      <c r="A15" s="29">
        <v>3</v>
      </c>
      <c r="B15" s="30">
        <v>1.3</v>
      </c>
      <c r="C15" s="33" t="s">
        <v>42</v>
      </c>
      <c r="D15" s="32">
        <v>90</v>
      </c>
      <c r="E15" s="29">
        <v>8</v>
      </c>
      <c r="F15" s="29"/>
      <c r="G15" s="29">
        <v>4</v>
      </c>
      <c r="H15" s="29">
        <v>78</v>
      </c>
      <c r="I15" s="29">
        <v>1</v>
      </c>
      <c r="J15" s="29" t="s">
        <v>22</v>
      </c>
      <c r="K15" s="20"/>
      <c r="L15" s="20"/>
      <c r="M15" s="27"/>
    </row>
    <row r="16" spans="1:14">
      <c r="A16" s="29">
        <v>4</v>
      </c>
      <c r="B16" s="30">
        <v>1.4</v>
      </c>
      <c r="C16" s="33" t="s">
        <v>29</v>
      </c>
      <c r="D16" s="32">
        <v>90</v>
      </c>
      <c r="E16" s="29">
        <v>8</v>
      </c>
      <c r="F16" s="29"/>
      <c r="G16" s="29">
        <v>4</v>
      </c>
      <c r="H16" s="29">
        <v>78</v>
      </c>
      <c r="I16" s="29">
        <v>1</v>
      </c>
      <c r="J16" s="29" t="s">
        <v>22</v>
      </c>
      <c r="K16" s="29"/>
      <c r="L16" s="29"/>
      <c r="M16" s="27"/>
    </row>
    <row r="17" spans="1:17">
      <c r="A17" s="29">
        <v>5</v>
      </c>
      <c r="B17" s="30">
        <v>1.5</v>
      </c>
      <c r="C17" s="33" t="s">
        <v>32</v>
      </c>
      <c r="D17" s="32">
        <v>90</v>
      </c>
      <c r="E17" s="29">
        <v>8</v>
      </c>
      <c r="F17" s="29"/>
      <c r="G17" s="29">
        <v>4</v>
      </c>
      <c r="H17" s="29">
        <v>78</v>
      </c>
      <c r="I17" s="29"/>
      <c r="J17" s="29"/>
      <c r="K17" s="29">
        <v>1</v>
      </c>
      <c r="L17" s="29" t="s">
        <v>22</v>
      </c>
      <c r="M17" s="27"/>
      <c r="Q17" s="19"/>
    </row>
    <row r="18" spans="1:17">
      <c r="A18" s="29">
        <v>6</v>
      </c>
      <c r="B18" s="30">
        <v>1.6</v>
      </c>
      <c r="C18" s="33" t="s">
        <v>30</v>
      </c>
      <c r="D18" s="32">
        <v>120</v>
      </c>
      <c r="E18" s="29">
        <v>8</v>
      </c>
      <c r="F18" s="29"/>
      <c r="G18" s="29">
        <v>8</v>
      </c>
      <c r="H18" s="29">
        <v>104</v>
      </c>
      <c r="I18" s="29"/>
      <c r="J18" s="29"/>
      <c r="K18" s="29">
        <v>1</v>
      </c>
      <c r="L18" s="29" t="s">
        <v>21</v>
      </c>
      <c r="M18" s="27"/>
      <c r="N18" s="19"/>
    </row>
    <row r="19" spans="1:17">
      <c r="A19" s="29">
        <v>7</v>
      </c>
      <c r="B19" s="39" t="s">
        <v>43</v>
      </c>
      <c r="C19" s="33" t="s">
        <v>31</v>
      </c>
      <c r="D19" s="32">
        <v>120</v>
      </c>
      <c r="E19" s="29">
        <v>8</v>
      </c>
      <c r="F19" s="29"/>
      <c r="G19" s="29">
        <v>8</v>
      </c>
      <c r="H19" s="29">
        <v>104</v>
      </c>
      <c r="I19" s="29"/>
      <c r="J19" s="29"/>
      <c r="K19" s="29">
        <v>1</v>
      </c>
      <c r="L19" s="29" t="s">
        <v>21</v>
      </c>
      <c r="M19" s="27"/>
      <c r="N19" s="19"/>
    </row>
    <row r="20" spans="1:17" ht="25.5">
      <c r="A20" s="29">
        <v>8</v>
      </c>
      <c r="B20" s="39" t="s">
        <v>44</v>
      </c>
      <c r="C20" s="40" t="s">
        <v>45</v>
      </c>
      <c r="D20" s="32">
        <v>90</v>
      </c>
      <c r="E20" s="32">
        <v>8</v>
      </c>
      <c r="F20" s="29">
        <v>4</v>
      </c>
      <c r="G20" s="29"/>
      <c r="H20" s="29">
        <v>78</v>
      </c>
      <c r="I20" s="29"/>
      <c r="J20" s="29"/>
      <c r="K20" s="29" t="s">
        <v>60</v>
      </c>
      <c r="L20" s="29" t="s">
        <v>22</v>
      </c>
      <c r="M20" s="27"/>
      <c r="N20" s="19"/>
    </row>
    <row r="21" spans="1:17">
      <c r="A21" s="29">
        <v>9</v>
      </c>
      <c r="B21" s="39" t="s">
        <v>46</v>
      </c>
      <c r="C21" s="33" t="s">
        <v>47</v>
      </c>
      <c r="D21" s="32">
        <v>90</v>
      </c>
      <c r="E21" s="29">
        <v>8</v>
      </c>
      <c r="F21" s="29">
        <v>4</v>
      </c>
      <c r="G21" s="29"/>
      <c r="H21" s="29">
        <v>78</v>
      </c>
      <c r="I21" s="29">
        <v>1</v>
      </c>
      <c r="J21" s="29" t="s">
        <v>22</v>
      </c>
      <c r="K21" s="29"/>
      <c r="L21" s="29"/>
      <c r="M21" s="27"/>
    </row>
    <row r="22" spans="1:17">
      <c r="A22" s="29">
        <v>10</v>
      </c>
      <c r="B22" s="39" t="s">
        <v>48</v>
      </c>
      <c r="C22" s="33" t="s">
        <v>49</v>
      </c>
      <c r="D22" s="32">
        <v>90</v>
      </c>
      <c r="E22" s="29">
        <v>8</v>
      </c>
      <c r="F22" s="29">
        <v>4</v>
      </c>
      <c r="G22" s="29"/>
      <c r="H22" s="29">
        <v>78</v>
      </c>
      <c r="I22" s="29">
        <v>1</v>
      </c>
      <c r="J22" s="29" t="s">
        <v>22</v>
      </c>
      <c r="K22" s="29"/>
      <c r="L22" s="29"/>
      <c r="M22" s="27"/>
    </row>
    <row r="23" spans="1:17" ht="25.5">
      <c r="A23" s="29">
        <v>11</v>
      </c>
      <c r="B23" s="39" t="s">
        <v>50</v>
      </c>
      <c r="C23" s="33" t="s">
        <v>51</v>
      </c>
      <c r="D23" s="32">
        <v>90</v>
      </c>
      <c r="E23" s="29">
        <v>8</v>
      </c>
      <c r="F23" s="29">
        <v>4</v>
      </c>
      <c r="G23" s="29"/>
      <c r="H23" s="29">
        <v>78</v>
      </c>
      <c r="I23" s="29">
        <v>1</v>
      </c>
      <c r="J23" s="29" t="s">
        <v>22</v>
      </c>
      <c r="K23" s="20"/>
      <c r="L23" s="20"/>
      <c r="M23" s="27"/>
    </row>
    <row r="24" spans="1:17">
      <c r="A24" s="29">
        <v>12</v>
      </c>
      <c r="B24" s="39" t="s">
        <v>52</v>
      </c>
      <c r="C24" s="33" t="s">
        <v>53</v>
      </c>
      <c r="D24" s="32">
        <v>150</v>
      </c>
      <c r="E24" s="29">
        <v>8</v>
      </c>
      <c r="F24" s="29"/>
      <c r="G24" s="29">
        <v>8</v>
      </c>
      <c r="H24" s="29">
        <v>134</v>
      </c>
      <c r="I24" s="29" t="s">
        <v>60</v>
      </c>
      <c r="J24" s="29" t="s">
        <v>21</v>
      </c>
      <c r="K24" s="29"/>
      <c r="L24" s="29"/>
      <c r="M24" s="27"/>
    </row>
    <row r="25" spans="1:17" ht="25.5">
      <c r="A25" s="29">
        <v>13</v>
      </c>
      <c r="B25" s="39" t="s">
        <v>54</v>
      </c>
      <c r="C25" s="33" t="s">
        <v>55</v>
      </c>
      <c r="D25" s="32">
        <v>120</v>
      </c>
      <c r="E25" s="29">
        <v>12</v>
      </c>
      <c r="F25" s="29"/>
      <c r="G25" s="29">
        <v>4</v>
      </c>
      <c r="H25" s="29">
        <v>104</v>
      </c>
      <c r="I25" s="20"/>
      <c r="J25" s="20"/>
      <c r="K25" s="29">
        <v>1</v>
      </c>
      <c r="L25" s="29" t="s">
        <v>22</v>
      </c>
      <c r="M25" s="27"/>
    </row>
    <row r="26" spans="1:17">
      <c r="A26" s="29">
        <v>14</v>
      </c>
      <c r="B26" s="41" t="s">
        <v>56</v>
      </c>
      <c r="C26" s="33" t="s">
        <v>33</v>
      </c>
      <c r="D26" s="34">
        <v>120</v>
      </c>
      <c r="E26" s="29">
        <v>8</v>
      </c>
      <c r="F26" s="29"/>
      <c r="G26" s="29">
        <v>8</v>
      </c>
      <c r="H26" s="29">
        <v>104</v>
      </c>
      <c r="I26" s="29">
        <v>1</v>
      </c>
      <c r="J26" s="29" t="s">
        <v>21</v>
      </c>
      <c r="K26" s="29"/>
      <c r="L26" s="29"/>
      <c r="M26" s="27"/>
    </row>
    <row r="27" spans="1:17">
      <c r="A27" s="29">
        <v>15</v>
      </c>
      <c r="B27" s="39" t="s">
        <v>57</v>
      </c>
      <c r="C27" s="33" t="s">
        <v>34</v>
      </c>
      <c r="D27" s="34">
        <v>120</v>
      </c>
      <c r="E27" s="29">
        <v>8</v>
      </c>
      <c r="F27" s="29"/>
      <c r="G27" s="29">
        <v>8</v>
      </c>
      <c r="H27" s="29">
        <v>104</v>
      </c>
      <c r="I27" s="29">
        <v>1</v>
      </c>
      <c r="J27" s="29" t="s">
        <v>21</v>
      </c>
      <c r="K27" s="29"/>
      <c r="L27" s="29"/>
      <c r="M27" s="27"/>
    </row>
    <row r="28" spans="1:17">
      <c r="A28" s="29">
        <v>16</v>
      </c>
      <c r="B28" s="39" t="s">
        <v>58</v>
      </c>
      <c r="C28" s="33" t="s">
        <v>35</v>
      </c>
      <c r="D28" s="34">
        <v>120</v>
      </c>
      <c r="E28" s="29">
        <v>8</v>
      </c>
      <c r="F28" s="29"/>
      <c r="G28" s="29">
        <v>8</v>
      </c>
      <c r="H28" s="29">
        <v>104</v>
      </c>
      <c r="I28" s="20"/>
      <c r="J28" s="20"/>
      <c r="K28" s="29">
        <v>1</v>
      </c>
      <c r="L28" s="29" t="s">
        <v>21</v>
      </c>
      <c r="M28" s="27"/>
    </row>
    <row r="29" spans="1:17">
      <c r="A29" s="27">
        <v>17</v>
      </c>
      <c r="B29" s="39" t="s">
        <v>59</v>
      </c>
      <c r="C29" s="33" t="s">
        <v>36</v>
      </c>
      <c r="D29" s="34">
        <v>120</v>
      </c>
      <c r="E29" s="29">
        <v>8</v>
      </c>
      <c r="F29" s="29"/>
      <c r="G29" s="29">
        <v>8</v>
      </c>
      <c r="H29" s="29">
        <v>104</v>
      </c>
      <c r="I29" s="20"/>
      <c r="J29" s="20"/>
      <c r="K29" s="29">
        <v>1</v>
      </c>
      <c r="L29" s="29" t="s">
        <v>21</v>
      </c>
      <c r="M29" s="20"/>
    </row>
    <row r="30" spans="1:17">
      <c r="A30" s="10"/>
      <c r="B30" s="10"/>
      <c r="C30" s="35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7">
      <c r="A31" s="29">
        <v>1</v>
      </c>
      <c r="B31" s="29"/>
      <c r="C31" s="36" t="s">
        <v>19</v>
      </c>
      <c r="D31" s="29">
        <v>180</v>
      </c>
      <c r="E31" s="29"/>
      <c r="F31" s="29"/>
      <c r="G31" s="29"/>
      <c r="H31" s="29">
        <v>180</v>
      </c>
      <c r="I31" s="20"/>
      <c r="J31" s="20"/>
      <c r="K31" s="20"/>
      <c r="L31" s="20"/>
      <c r="M31" s="20"/>
    </row>
    <row r="32" spans="1:17">
      <c r="A32" s="29">
        <v>2</v>
      </c>
      <c r="B32" s="29"/>
      <c r="C32" s="20" t="s">
        <v>37</v>
      </c>
      <c r="D32" s="29">
        <v>720</v>
      </c>
      <c r="E32" s="29"/>
      <c r="F32" s="29"/>
      <c r="G32" s="29"/>
      <c r="H32" s="29">
        <v>720</v>
      </c>
      <c r="I32" s="20"/>
      <c r="J32" s="20" t="s">
        <v>20</v>
      </c>
      <c r="K32" s="20"/>
      <c r="L32" s="20"/>
      <c r="M32" s="20"/>
    </row>
    <row r="33" spans="1:13">
      <c r="A33" s="18"/>
      <c r="B33" s="1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8"/>
      <c r="B34" s="18"/>
      <c r="C34" s="1" t="s">
        <v>17</v>
      </c>
    </row>
    <row r="35" spans="1:13">
      <c r="A35" s="18"/>
      <c r="B35" s="18"/>
      <c r="C35" s="1" t="s">
        <v>38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8"/>
      <c r="B36" s="1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8"/>
      <c r="B37" s="1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8"/>
      <c r="B38" s="1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8"/>
      <c r="B39" s="18"/>
    </row>
    <row r="40" spans="1:13">
      <c r="A40" s="18"/>
      <c r="B40" s="18"/>
    </row>
    <row r="41" spans="1:13">
      <c r="A41" s="18"/>
      <c r="B41" s="18"/>
    </row>
    <row r="42" spans="1:13">
      <c r="A42" s="18"/>
      <c r="B42" s="18"/>
    </row>
    <row r="43" spans="1:13">
      <c r="A43" s="18"/>
      <c r="B43" s="18"/>
    </row>
    <row r="44" spans="1:13">
      <c r="A44" s="18"/>
      <c r="B44" s="18"/>
    </row>
    <row r="45" spans="1:13">
      <c r="A45" s="18"/>
      <c r="B45" s="18"/>
    </row>
    <row r="46" spans="1:13">
      <c r="A46" s="18"/>
      <c r="B46" s="18"/>
    </row>
    <row r="47" spans="1:13">
      <c r="A47" s="18"/>
      <c r="B47" s="18"/>
    </row>
    <row r="48" spans="1:13">
      <c r="A48" s="18"/>
      <c r="B48" s="18"/>
    </row>
    <row r="49" spans="1:2">
      <c r="A49" s="18"/>
      <c r="B49" s="18"/>
    </row>
    <row r="50" spans="1:2">
      <c r="A50" s="10"/>
      <c r="B50" s="10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showRuler="0" view="pageBreakPreview" zoomScaleSheetLayoutView="100" workbookViewId="0">
      <selection activeCell="N31" sqref="A1:N31"/>
    </sheetView>
  </sheetViews>
  <sheetFormatPr defaultColWidth="8.85546875" defaultRowHeight="12"/>
  <cols>
    <col min="1" max="1" width="4.85546875" style="42" customWidth="1"/>
    <col min="2" max="2" width="31.42578125" style="44" customWidth="1"/>
    <col min="3" max="3" width="4.85546875" style="44" customWidth="1"/>
    <col min="4" max="4" width="4.42578125" style="44" customWidth="1"/>
    <col min="5" max="5" width="3.42578125" style="44" customWidth="1"/>
    <col min="6" max="6" width="3" style="44" customWidth="1"/>
    <col min="7" max="7" width="4.140625" style="44" customWidth="1"/>
    <col min="8" max="8" width="3.42578125" style="44" customWidth="1"/>
    <col min="9" max="9" width="3.85546875" style="44" customWidth="1"/>
    <col min="10" max="10" width="5.85546875" style="44" customWidth="1"/>
    <col min="11" max="11" width="5.140625" style="44" customWidth="1"/>
    <col min="12" max="12" width="5.85546875" style="44" customWidth="1"/>
    <col min="13" max="14" width="4.42578125" style="44" customWidth="1"/>
    <col min="15" max="16384" width="8.85546875" style="44"/>
  </cols>
  <sheetData>
    <row r="1" spans="1:14">
      <c r="B1" s="43" t="s">
        <v>90</v>
      </c>
    </row>
    <row r="2" spans="1:14" ht="12.75" thickBot="1">
      <c r="B2" s="45" t="s">
        <v>89</v>
      </c>
    </row>
    <row r="3" spans="1:14">
      <c r="A3" s="147" t="s">
        <v>61</v>
      </c>
      <c r="B3" s="123" t="s">
        <v>62</v>
      </c>
      <c r="C3" s="126" t="s">
        <v>63</v>
      </c>
      <c r="D3" s="129" t="s">
        <v>64</v>
      </c>
      <c r="E3" s="129"/>
      <c r="F3" s="129"/>
      <c r="G3" s="129"/>
      <c r="H3" s="129"/>
      <c r="I3" s="129"/>
      <c r="J3" s="126" t="s">
        <v>65</v>
      </c>
      <c r="K3" s="126" t="s">
        <v>66</v>
      </c>
      <c r="L3" s="126" t="s">
        <v>67</v>
      </c>
      <c r="M3" s="126" t="s">
        <v>68</v>
      </c>
      <c r="N3" s="137" t="s">
        <v>69</v>
      </c>
    </row>
    <row r="4" spans="1:14">
      <c r="A4" s="148"/>
      <c r="B4" s="124"/>
      <c r="C4" s="127"/>
      <c r="D4" s="140" t="s">
        <v>70</v>
      </c>
      <c r="E4" s="141" t="s">
        <v>71</v>
      </c>
      <c r="F4" s="141"/>
      <c r="G4" s="141"/>
      <c r="H4" s="141"/>
      <c r="I4" s="140" t="s">
        <v>72</v>
      </c>
      <c r="J4" s="144"/>
      <c r="K4" s="144"/>
      <c r="L4" s="134"/>
      <c r="M4" s="136"/>
      <c r="N4" s="138"/>
    </row>
    <row r="5" spans="1:14">
      <c r="A5" s="148"/>
      <c r="B5" s="124"/>
      <c r="C5" s="127"/>
      <c r="D5" s="140"/>
      <c r="E5" s="142" t="s">
        <v>73</v>
      </c>
      <c r="F5" s="144" t="s">
        <v>74</v>
      </c>
      <c r="G5" s="144"/>
      <c r="H5" s="144"/>
      <c r="I5" s="140"/>
      <c r="J5" s="144"/>
      <c r="K5" s="144"/>
      <c r="L5" s="134"/>
      <c r="M5" s="136"/>
      <c r="N5" s="138"/>
    </row>
    <row r="6" spans="1:14">
      <c r="A6" s="148"/>
      <c r="B6" s="124"/>
      <c r="C6" s="127"/>
      <c r="D6" s="140"/>
      <c r="E6" s="142"/>
      <c r="F6" s="142" t="s">
        <v>75</v>
      </c>
      <c r="G6" s="140" t="s">
        <v>76</v>
      </c>
      <c r="H6" s="140" t="s">
        <v>77</v>
      </c>
      <c r="I6" s="140"/>
      <c r="J6" s="144"/>
      <c r="K6" s="144"/>
      <c r="L6" s="134"/>
      <c r="M6" s="136"/>
      <c r="N6" s="138"/>
    </row>
    <row r="7" spans="1:14" ht="62.45" customHeight="1" thickBot="1">
      <c r="A7" s="149"/>
      <c r="B7" s="125"/>
      <c r="C7" s="128"/>
      <c r="D7" s="128"/>
      <c r="E7" s="143"/>
      <c r="F7" s="143"/>
      <c r="G7" s="146"/>
      <c r="H7" s="146"/>
      <c r="I7" s="128"/>
      <c r="J7" s="145"/>
      <c r="K7" s="145"/>
      <c r="L7" s="135"/>
      <c r="M7" s="125"/>
      <c r="N7" s="139"/>
    </row>
    <row r="8" spans="1:14" ht="15" customHeight="1">
      <c r="A8" s="130" t="s">
        <v>78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s="48" customFormat="1">
      <c r="A9" s="46">
        <v>1</v>
      </c>
      <c r="B9" s="67" t="s">
        <v>27</v>
      </c>
      <c r="C9" s="62">
        <v>3</v>
      </c>
      <c r="D9" s="62">
        <f t="shared" ref="D9:D15" si="0">C9*30</f>
        <v>90</v>
      </c>
      <c r="E9" s="72">
        <f>F9+G9+H9+I9</f>
        <v>90</v>
      </c>
      <c r="F9" s="62">
        <v>0</v>
      </c>
      <c r="G9" s="62">
        <v>40</v>
      </c>
      <c r="H9" s="71"/>
      <c r="I9" s="62">
        <v>50</v>
      </c>
      <c r="J9" s="62"/>
      <c r="K9" s="64"/>
      <c r="L9" s="49"/>
      <c r="M9" s="49">
        <v>1</v>
      </c>
      <c r="N9" s="47"/>
    </row>
    <row r="10" spans="1:14" s="48" customFormat="1">
      <c r="A10" s="46">
        <v>2</v>
      </c>
      <c r="B10" s="67" t="s">
        <v>79</v>
      </c>
      <c r="C10" s="62">
        <v>3</v>
      </c>
      <c r="D10" s="62">
        <f t="shared" si="0"/>
        <v>90</v>
      </c>
      <c r="E10" s="73">
        <f>F10+G10+H10+I10</f>
        <v>90</v>
      </c>
      <c r="F10" s="62">
        <v>32</v>
      </c>
      <c r="G10" s="62">
        <v>8</v>
      </c>
      <c r="H10" s="71"/>
      <c r="I10" s="62">
        <v>50</v>
      </c>
      <c r="J10" s="62"/>
      <c r="K10" s="65"/>
      <c r="L10" s="49"/>
      <c r="M10" s="49">
        <v>2</v>
      </c>
      <c r="N10" s="47"/>
    </row>
    <row r="11" spans="1:14" s="48" customFormat="1">
      <c r="A11" s="46">
        <v>3</v>
      </c>
      <c r="B11" s="67" t="s">
        <v>42</v>
      </c>
      <c r="C11" s="66">
        <v>3</v>
      </c>
      <c r="D11" s="62">
        <f t="shared" si="0"/>
        <v>90</v>
      </c>
      <c r="E11" s="73">
        <f>F11+G11+H11+I11</f>
        <v>90</v>
      </c>
      <c r="F11" s="62">
        <v>32</v>
      </c>
      <c r="G11" s="62">
        <v>8</v>
      </c>
      <c r="H11" s="71"/>
      <c r="I11" s="62">
        <v>50</v>
      </c>
      <c r="J11" s="62"/>
      <c r="K11" s="65"/>
      <c r="L11" s="49"/>
      <c r="M11" s="49">
        <v>1</v>
      </c>
      <c r="N11" s="47"/>
    </row>
    <row r="12" spans="1:14" s="48" customFormat="1" ht="24">
      <c r="A12" s="46">
        <v>4</v>
      </c>
      <c r="B12" s="68" t="s">
        <v>80</v>
      </c>
      <c r="C12" s="62">
        <v>3</v>
      </c>
      <c r="D12" s="62">
        <f t="shared" si="0"/>
        <v>90</v>
      </c>
      <c r="E12" s="73">
        <f>F12+G12+H12+I12</f>
        <v>90</v>
      </c>
      <c r="F12" s="62">
        <v>24</v>
      </c>
      <c r="G12" s="62">
        <v>16</v>
      </c>
      <c r="H12" s="71"/>
      <c r="I12" s="62">
        <v>50</v>
      </c>
      <c r="J12" s="62"/>
      <c r="K12" s="65"/>
      <c r="L12" s="49"/>
      <c r="M12" s="49">
        <v>2</v>
      </c>
      <c r="N12" s="47"/>
    </row>
    <row r="13" spans="1:14" s="48" customFormat="1">
      <c r="A13" s="46">
        <v>5</v>
      </c>
      <c r="B13" s="68" t="s">
        <v>82</v>
      </c>
      <c r="C13" s="62">
        <v>3</v>
      </c>
      <c r="D13" s="62">
        <f t="shared" si="0"/>
        <v>90</v>
      </c>
      <c r="E13" s="73">
        <f>F13+G13+H13+I13</f>
        <v>90</v>
      </c>
      <c r="F13" s="62">
        <v>32</v>
      </c>
      <c r="G13" s="62">
        <v>8</v>
      </c>
      <c r="H13" s="71"/>
      <c r="I13" s="62">
        <v>50</v>
      </c>
      <c r="J13" s="62"/>
      <c r="K13" s="65"/>
      <c r="L13" s="49"/>
      <c r="M13" s="49">
        <v>2</v>
      </c>
      <c r="N13" s="47"/>
    </row>
    <row r="14" spans="1:14" s="48" customFormat="1">
      <c r="A14" s="46">
        <v>6</v>
      </c>
      <c r="B14" s="69" t="s">
        <v>91</v>
      </c>
      <c r="C14" s="62">
        <v>4</v>
      </c>
      <c r="D14" s="62">
        <f t="shared" si="0"/>
        <v>120</v>
      </c>
      <c r="E14" s="62">
        <v>32</v>
      </c>
      <c r="F14" s="62"/>
      <c r="G14" s="62"/>
      <c r="H14" s="71"/>
      <c r="I14" s="62">
        <v>88</v>
      </c>
      <c r="J14" s="62"/>
      <c r="K14" s="65"/>
      <c r="L14" s="49"/>
      <c r="M14" s="49">
        <v>2</v>
      </c>
      <c r="N14" s="47"/>
    </row>
    <row r="15" spans="1:14" s="48" customFormat="1">
      <c r="A15" s="46">
        <v>7</v>
      </c>
      <c r="B15" s="69" t="s">
        <v>92</v>
      </c>
      <c r="C15" s="62">
        <v>4</v>
      </c>
      <c r="D15" s="62">
        <f t="shared" si="0"/>
        <v>120</v>
      </c>
      <c r="E15" s="62">
        <v>32</v>
      </c>
      <c r="F15" s="62"/>
      <c r="G15" s="62"/>
      <c r="H15" s="71"/>
      <c r="I15" s="62">
        <v>88</v>
      </c>
      <c r="J15" s="62"/>
      <c r="K15" s="65"/>
      <c r="L15" s="65"/>
      <c r="M15" s="49">
        <v>2</v>
      </c>
      <c r="N15" s="47"/>
    </row>
    <row r="16" spans="1:14" s="48" customFormat="1" ht="24">
      <c r="A16" s="46">
        <v>8</v>
      </c>
      <c r="B16" s="68" t="s">
        <v>45</v>
      </c>
      <c r="C16" s="62">
        <v>3</v>
      </c>
      <c r="D16" s="62">
        <f t="shared" ref="D16:D21" si="1">C16*30</f>
        <v>90</v>
      </c>
      <c r="E16" s="62">
        <v>40</v>
      </c>
      <c r="F16" s="62">
        <v>32</v>
      </c>
      <c r="G16" s="62"/>
      <c r="H16" s="72">
        <v>8</v>
      </c>
      <c r="I16" s="62">
        <v>50</v>
      </c>
      <c r="J16" s="62"/>
      <c r="K16" s="65">
        <v>2</v>
      </c>
      <c r="L16" s="49">
        <v>2</v>
      </c>
      <c r="M16" s="49"/>
      <c r="N16" s="47"/>
    </row>
    <row r="17" spans="1:14" s="48" customFormat="1">
      <c r="A17" s="46">
        <v>9</v>
      </c>
      <c r="B17" s="70" t="s">
        <v>47</v>
      </c>
      <c r="C17" s="62">
        <v>3</v>
      </c>
      <c r="D17" s="62">
        <f t="shared" si="1"/>
        <v>90</v>
      </c>
      <c r="E17" s="62">
        <v>40</v>
      </c>
      <c r="F17" s="62">
        <v>32</v>
      </c>
      <c r="G17" s="62"/>
      <c r="H17" s="72">
        <v>8</v>
      </c>
      <c r="I17" s="62">
        <v>50</v>
      </c>
      <c r="J17" s="62"/>
      <c r="K17" s="65"/>
      <c r="L17" s="49"/>
      <c r="M17" s="49">
        <v>1</v>
      </c>
      <c r="N17" s="47"/>
    </row>
    <row r="18" spans="1:14" s="48" customFormat="1" ht="24">
      <c r="A18" s="46">
        <v>10</v>
      </c>
      <c r="B18" s="70" t="s">
        <v>93</v>
      </c>
      <c r="C18" s="62">
        <v>3</v>
      </c>
      <c r="D18" s="62">
        <f t="shared" si="1"/>
        <v>90</v>
      </c>
      <c r="E18" s="62">
        <v>40</v>
      </c>
      <c r="F18" s="62">
        <v>24</v>
      </c>
      <c r="G18" s="62"/>
      <c r="H18" s="72">
        <v>16</v>
      </c>
      <c r="I18" s="62">
        <v>50</v>
      </c>
      <c r="J18" s="62"/>
      <c r="K18" s="65"/>
      <c r="L18" s="49"/>
      <c r="M18" s="49">
        <v>1</v>
      </c>
      <c r="N18" s="47"/>
    </row>
    <row r="19" spans="1:14" s="48" customFormat="1" ht="36">
      <c r="A19" s="46">
        <v>11</v>
      </c>
      <c r="B19" s="70" t="s">
        <v>51</v>
      </c>
      <c r="C19" s="62">
        <v>3</v>
      </c>
      <c r="D19" s="62">
        <f t="shared" si="1"/>
        <v>90</v>
      </c>
      <c r="E19" s="62">
        <v>40</v>
      </c>
      <c r="F19" s="62">
        <v>24</v>
      </c>
      <c r="G19" s="62">
        <v>8</v>
      </c>
      <c r="H19" s="72">
        <v>8</v>
      </c>
      <c r="I19" s="62">
        <v>50</v>
      </c>
      <c r="J19" s="62"/>
      <c r="K19" s="65"/>
      <c r="L19" s="49"/>
      <c r="M19" s="49">
        <v>1</v>
      </c>
      <c r="N19" s="47"/>
    </row>
    <row r="20" spans="1:14" s="48" customFormat="1">
      <c r="A20" s="46">
        <v>12</v>
      </c>
      <c r="B20" s="70" t="s">
        <v>53</v>
      </c>
      <c r="C20" s="62">
        <v>5</v>
      </c>
      <c r="D20" s="62">
        <f t="shared" si="1"/>
        <v>150</v>
      </c>
      <c r="E20" s="62">
        <v>64</v>
      </c>
      <c r="F20" s="62">
        <v>48</v>
      </c>
      <c r="G20" s="62">
        <v>16</v>
      </c>
      <c r="H20" s="71"/>
      <c r="I20" s="62">
        <v>86</v>
      </c>
      <c r="J20" s="62"/>
      <c r="K20" s="65">
        <v>2</v>
      </c>
      <c r="L20" s="49">
        <v>2</v>
      </c>
      <c r="M20" s="49">
        <v>1</v>
      </c>
      <c r="N20" s="47"/>
    </row>
    <row r="21" spans="1:14" s="48" customFormat="1" ht="24">
      <c r="A21" s="46">
        <v>13</v>
      </c>
      <c r="B21" s="68" t="s">
        <v>94</v>
      </c>
      <c r="C21" s="62">
        <v>4</v>
      </c>
      <c r="D21" s="62">
        <f t="shared" si="1"/>
        <v>120</v>
      </c>
      <c r="E21" s="62">
        <v>48</v>
      </c>
      <c r="F21" s="62">
        <v>32</v>
      </c>
      <c r="G21" s="62">
        <v>16</v>
      </c>
      <c r="H21" s="71"/>
      <c r="I21" s="62">
        <v>72</v>
      </c>
      <c r="J21" s="62"/>
      <c r="K21" s="65"/>
      <c r="L21" s="49"/>
      <c r="M21" s="49">
        <v>1.2</v>
      </c>
      <c r="N21" s="47"/>
    </row>
    <row r="22" spans="1:14" s="48" customFormat="1">
      <c r="A22" s="46">
        <v>14</v>
      </c>
      <c r="B22" s="63" t="s">
        <v>95</v>
      </c>
      <c r="C22" s="62">
        <v>4</v>
      </c>
      <c r="D22" s="62">
        <f>C22*30</f>
        <v>120</v>
      </c>
      <c r="E22" s="62">
        <v>40</v>
      </c>
      <c r="F22" s="62">
        <v>8</v>
      </c>
      <c r="G22" s="62">
        <v>16</v>
      </c>
      <c r="H22" s="72">
        <v>0</v>
      </c>
      <c r="I22" s="62">
        <v>80</v>
      </c>
      <c r="J22" s="62"/>
      <c r="K22" s="65"/>
      <c r="L22" s="49"/>
      <c r="M22" s="49">
        <v>1</v>
      </c>
      <c r="N22" s="47"/>
    </row>
    <row r="23" spans="1:14" s="48" customFormat="1">
      <c r="A23" s="46">
        <v>15</v>
      </c>
      <c r="B23" s="63" t="s">
        <v>81</v>
      </c>
      <c r="C23" s="62">
        <v>4</v>
      </c>
      <c r="D23" s="62">
        <f>C23*30</f>
        <v>120</v>
      </c>
      <c r="E23" s="62">
        <v>48</v>
      </c>
      <c r="F23" s="62">
        <v>32</v>
      </c>
      <c r="G23" s="62">
        <v>8</v>
      </c>
      <c r="H23" s="72">
        <v>8</v>
      </c>
      <c r="I23" s="62">
        <v>72</v>
      </c>
      <c r="J23" s="62"/>
      <c r="K23" s="65"/>
      <c r="L23" s="49"/>
      <c r="M23" s="49">
        <v>1</v>
      </c>
      <c r="N23" s="47"/>
    </row>
    <row r="24" spans="1:14" s="48" customFormat="1">
      <c r="A24" s="46">
        <v>16</v>
      </c>
      <c r="B24" s="63" t="s">
        <v>96</v>
      </c>
      <c r="C24" s="62">
        <v>4</v>
      </c>
      <c r="D24" s="62">
        <f>C24*30</f>
        <v>120</v>
      </c>
      <c r="E24" s="62">
        <v>48</v>
      </c>
      <c r="F24" s="62">
        <v>32</v>
      </c>
      <c r="G24" s="62">
        <v>16</v>
      </c>
      <c r="H24" s="71"/>
      <c r="I24" s="62">
        <v>72</v>
      </c>
      <c r="J24" s="62"/>
      <c r="K24" s="65"/>
      <c r="L24" s="49"/>
      <c r="M24" s="49">
        <v>2</v>
      </c>
      <c r="N24" s="47"/>
    </row>
    <row r="25" spans="1:14" s="48" customFormat="1">
      <c r="A25" s="46">
        <v>17</v>
      </c>
      <c r="B25" s="63" t="s">
        <v>83</v>
      </c>
      <c r="C25" s="62">
        <v>4</v>
      </c>
      <c r="D25" s="62">
        <f>C25*30</f>
        <v>120</v>
      </c>
      <c r="E25" s="62">
        <v>48</v>
      </c>
      <c r="F25" s="62">
        <v>24</v>
      </c>
      <c r="G25" s="62">
        <v>24</v>
      </c>
      <c r="H25" s="71"/>
      <c r="I25" s="62">
        <v>72</v>
      </c>
      <c r="J25" s="62"/>
      <c r="K25" s="65"/>
      <c r="L25" s="49"/>
      <c r="M25" s="49">
        <v>2</v>
      </c>
      <c r="N25" s="47"/>
    </row>
    <row r="26" spans="1:14" ht="12.75">
      <c r="A26" s="132" t="s">
        <v>84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3"/>
    </row>
    <row r="27" spans="1:14" s="48" customFormat="1">
      <c r="A27" s="46">
        <v>18</v>
      </c>
      <c r="B27" s="50" t="s">
        <v>19</v>
      </c>
      <c r="C27" s="51">
        <v>6</v>
      </c>
      <c r="D27" s="52">
        <f>30*C27</f>
        <v>180</v>
      </c>
      <c r="E27" s="53"/>
      <c r="F27" s="54"/>
      <c r="G27" s="54"/>
      <c r="H27" s="54"/>
      <c r="I27" s="52">
        <f>D27-E27</f>
        <v>180</v>
      </c>
      <c r="J27" s="55"/>
      <c r="K27" s="55"/>
      <c r="L27" s="56">
        <v>3</v>
      </c>
      <c r="M27" s="56"/>
      <c r="N27" s="57"/>
    </row>
    <row r="28" spans="1:14" s="48" customFormat="1">
      <c r="A28" s="46">
        <v>19</v>
      </c>
      <c r="B28" s="58" t="s">
        <v>85</v>
      </c>
      <c r="C28" s="51">
        <v>24</v>
      </c>
      <c r="D28" s="52">
        <f>30*C28</f>
        <v>720</v>
      </c>
      <c r="E28" s="53"/>
      <c r="F28" s="54"/>
      <c r="G28" s="54"/>
      <c r="H28" s="54"/>
      <c r="I28" s="52">
        <f>D28-E28</f>
        <v>720</v>
      </c>
      <c r="J28" s="55"/>
      <c r="K28" s="55"/>
      <c r="L28" s="56"/>
      <c r="M28" s="56"/>
      <c r="N28" s="57"/>
    </row>
    <row r="30" spans="1:14" ht="12.75">
      <c r="B30" s="59" t="s">
        <v>86</v>
      </c>
      <c r="C30" s="59"/>
      <c r="D30" s="59"/>
      <c r="E30" s="59"/>
      <c r="F30" s="59"/>
      <c r="G30" s="59"/>
      <c r="H30" s="59" t="s">
        <v>87</v>
      </c>
      <c r="I30" s="59"/>
      <c r="J30" s="60"/>
    </row>
    <row r="31" spans="1:14" ht="12.75">
      <c r="B31" s="61" t="s">
        <v>88</v>
      </c>
      <c r="C31" s="61"/>
      <c r="D31" s="61"/>
      <c r="E31" s="61"/>
      <c r="F31" s="61"/>
      <c r="G31" s="61"/>
      <c r="H31" s="61"/>
      <c r="I31" s="61"/>
      <c r="J31" s="61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6:N26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view="pageBreakPreview" topLeftCell="A13" zoomScale="90" zoomScaleSheetLayoutView="90" workbookViewId="0">
      <selection activeCell="I34" sqref="A1:IV65536"/>
    </sheetView>
  </sheetViews>
  <sheetFormatPr defaultColWidth="8.85546875" defaultRowHeight="12.75"/>
  <cols>
    <col min="1" max="1" width="5.140625" customWidth="1"/>
    <col min="2" max="2" width="19.7109375" customWidth="1"/>
    <col min="3" max="3" width="5.140625" customWidth="1"/>
    <col min="4" max="4" width="5.42578125" customWidth="1"/>
    <col min="5" max="5" width="4.7109375" customWidth="1"/>
    <col min="6" max="6" width="4.85546875" customWidth="1"/>
    <col min="7" max="7" width="5.7109375" customWidth="1"/>
    <col min="8" max="8" width="4.85546875" customWidth="1"/>
    <col min="9" max="9" width="5.42578125" customWidth="1"/>
    <col min="10" max="10" width="6" customWidth="1"/>
    <col min="11" max="11" width="6.140625" customWidth="1"/>
    <col min="12" max="12" width="7.85546875" customWidth="1"/>
    <col min="13" max="13" width="8.28515625" customWidth="1"/>
    <col min="14" max="14" width="7.42578125" style="88" customWidth="1"/>
  </cols>
  <sheetData>
    <row r="1" spans="1:14">
      <c r="A1" s="42"/>
      <c r="B1" s="43" t="s">
        <v>90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87"/>
    </row>
    <row r="2" spans="1:14" ht="13.5" thickBot="1">
      <c r="A2" s="42"/>
      <c r="B2" s="45" t="s">
        <v>89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87"/>
    </row>
    <row r="3" spans="1:14">
      <c r="A3" s="147" t="s">
        <v>61</v>
      </c>
      <c r="B3" s="123" t="s">
        <v>62</v>
      </c>
      <c r="C3" s="126" t="s">
        <v>63</v>
      </c>
      <c r="D3" s="129" t="s">
        <v>64</v>
      </c>
      <c r="E3" s="129"/>
      <c r="F3" s="129"/>
      <c r="G3" s="129"/>
      <c r="H3" s="129"/>
      <c r="I3" s="129"/>
      <c r="J3" s="126" t="s">
        <v>65</v>
      </c>
      <c r="K3" s="126" t="s">
        <v>66</v>
      </c>
      <c r="L3" s="126" t="s">
        <v>67</v>
      </c>
      <c r="M3" s="126" t="s">
        <v>68</v>
      </c>
      <c r="N3" s="137" t="s">
        <v>69</v>
      </c>
    </row>
    <row r="4" spans="1:14">
      <c r="A4" s="148"/>
      <c r="B4" s="124"/>
      <c r="C4" s="127"/>
      <c r="D4" s="140" t="s">
        <v>70</v>
      </c>
      <c r="E4" s="141" t="s">
        <v>71</v>
      </c>
      <c r="F4" s="141"/>
      <c r="G4" s="141"/>
      <c r="H4" s="141"/>
      <c r="I4" s="140" t="s">
        <v>72</v>
      </c>
      <c r="J4" s="144"/>
      <c r="K4" s="144"/>
      <c r="L4" s="134"/>
      <c r="M4" s="136"/>
      <c r="N4" s="152"/>
    </row>
    <row r="5" spans="1:14">
      <c r="A5" s="148"/>
      <c r="B5" s="124"/>
      <c r="C5" s="127"/>
      <c r="D5" s="140"/>
      <c r="E5" s="142" t="s">
        <v>73</v>
      </c>
      <c r="F5" s="144" t="s">
        <v>74</v>
      </c>
      <c r="G5" s="144"/>
      <c r="H5" s="144"/>
      <c r="I5" s="140"/>
      <c r="J5" s="144"/>
      <c r="K5" s="144"/>
      <c r="L5" s="134"/>
      <c r="M5" s="136"/>
      <c r="N5" s="152"/>
    </row>
    <row r="6" spans="1:14">
      <c r="A6" s="148"/>
      <c r="B6" s="124"/>
      <c r="C6" s="127"/>
      <c r="D6" s="140"/>
      <c r="E6" s="142"/>
      <c r="F6" s="142" t="s">
        <v>75</v>
      </c>
      <c r="G6" s="140" t="s">
        <v>76</v>
      </c>
      <c r="H6" s="140" t="s">
        <v>77</v>
      </c>
      <c r="I6" s="140"/>
      <c r="J6" s="144"/>
      <c r="K6" s="144"/>
      <c r="L6" s="134"/>
      <c r="M6" s="136"/>
      <c r="N6" s="152"/>
    </row>
    <row r="7" spans="1:14" ht="50.25" customHeight="1" thickBot="1">
      <c r="A7" s="149"/>
      <c r="B7" s="125"/>
      <c r="C7" s="128"/>
      <c r="D7" s="128"/>
      <c r="E7" s="143"/>
      <c r="F7" s="143"/>
      <c r="G7" s="146"/>
      <c r="H7" s="146"/>
      <c r="I7" s="128"/>
      <c r="J7" s="145"/>
      <c r="K7" s="145"/>
      <c r="L7" s="135"/>
      <c r="M7" s="125"/>
      <c r="N7" s="153"/>
    </row>
    <row r="8" spans="1:14">
      <c r="A8" s="130" t="s">
        <v>78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ht="24">
      <c r="A9" s="46">
        <v>1</v>
      </c>
      <c r="B9" s="75" t="s">
        <v>27</v>
      </c>
      <c r="C9" s="76">
        <v>3</v>
      </c>
      <c r="D9" s="76">
        <f t="shared" ref="D9:D21" si="0">C9*30</f>
        <v>90</v>
      </c>
      <c r="E9" s="77">
        <v>12</v>
      </c>
      <c r="F9" s="76">
        <v>0</v>
      </c>
      <c r="G9" s="76">
        <v>12</v>
      </c>
      <c r="H9" s="78"/>
      <c r="I9" s="76">
        <v>78</v>
      </c>
      <c r="J9" s="76">
        <v>1</v>
      </c>
      <c r="K9" s="79"/>
      <c r="L9" s="49">
        <v>1</v>
      </c>
      <c r="M9" s="49"/>
      <c r="N9" s="47">
        <v>19</v>
      </c>
    </row>
    <row r="10" spans="1:14" ht="24">
      <c r="A10" s="46">
        <v>2</v>
      </c>
      <c r="B10" s="75" t="s">
        <v>79</v>
      </c>
      <c r="C10" s="76">
        <v>3</v>
      </c>
      <c r="D10" s="76">
        <f t="shared" si="0"/>
        <v>90</v>
      </c>
      <c r="E10" s="80">
        <v>12</v>
      </c>
      <c r="F10" s="76">
        <v>8</v>
      </c>
      <c r="G10" s="76">
        <v>4</v>
      </c>
      <c r="H10" s="78"/>
      <c r="I10" s="76">
        <v>78</v>
      </c>
      <c r="J10" s="76">
        <v>1</v>
      </c>
      <c r="K10" s="65"/>
      <c r="L10" s="49">
        <v>1</v>
      </c>
      <c r="M10" s="49"/>
      <c r="N10" s="47">
        <v>3</v>
      </c>
    </row>
    <row r="11" spans="1:14" ht="24">
      <c r="A11" s="46">
        <v>3</v>
      </c>
      <c r="B11" s="75" t="s">
        <v>42</v>
      </c>
      <c r="C11" s="81">
        <v>3</v>
      </c>
      <c r="D11" s="76">
        <f t="shared" si="0"/>
        <v>90</v>
      </c>
      <c r="E11" s="80">
        <v>12</v>
      </c>
      <c r="F11" s="76">
        <v>8</v>
      </c>
      <c r="G11" s="76">
        <v>4</v>
      </c>
      <c r="H11" s="78"/>
      <c r="I11" s="76">
        <v>78</v>
      </c>
      <c r="J11" s="76">
        <v>1</v>
      </c>
      <c r="K11" s="65"/>
      <c r="L11" s="49">
        <v>1</v>
      </c>
      <c r="M11" s="49"/>
      <c r="N11" s="47">
        <v>9</v>
      </c>
    </row>
    <row r="12" spans="1:14" ht="24">
      <c r="A12" s="46">
        <v>4</v>
      </c>
      <c r="B12" s="68" t="s">
        <v>80</v>
      </c>
      <c r="C12" s="76">
        <v>3</v>
      </c>
      <c r="D12" s="76">
        <f t="shared" si="0"/>
        <v>90</v>
      </c>
      <c r="E12" s="80">
        <v>12</v>
      </c>
      <c r="F12" s="76">
        <v>8</v>
      </c>
      <c r="G12" s="76">
        <v>4</v>
      </c>
      <c r="H12" s="78"/>
      <c r="I12" s="76">
        <v>78</v>
      </c>
      <c r="J12" s="76">
        <v>1</v>
      </c>
      <c r="K12" s="65"/>
      <c r="L12" s="49">
        <v>1</v>
      </c>
      <c r="M12" s="49"/>
      <c r="N12" s="47">
        <v>17</v>
      </c>
    </row>
    <row r="13" spans="1:14">
      <c r="A13" s="46">
        <v>5</v>
      </c>
      <c r="B13" s="68" t="s">
        <v>82</v>
      </c>
      <c r="C13" s="76">
        <v>3</v>
      </c>
      <c r="D13" s="76">
        <f t="shared" si="0"/>
        <v>90</v>
      </c>
      <c r="E13" s="80">
        <f>F13+G13+H13+I13</f>
        <v>90</v>
      </c>
      <c r="F13" s="76">
        <v>8</v>
      </c>
      <c r="G13" s="76">
        <v>4</v>
      </c>
      <c r="H13" s="78"/>
      <c r="I13" s="76">
        <v>78</v>
      </c>
      <c r="J13" s="76">
        <v>2</v>
      </c>
      <c r="K13" s="65"/>
      <c r="L13" s="49">
        <v>2</v>
      </c>
      <c r="M13" s="49"/>
      <c r="N13" s="47">
        <v>3</v>
      </c>
    </row>
    <row r="14" spans="1:14" ht="24">
      <c r="A14" s="46">
        <v>6</v>
      </c>
      <c r="B14" s="82" t="s">
        <v>97</v>
      </c>
      <c r="C14" s="76">
        <v>4</v>
      </c>
      <c r="D14" s="76">
        <f t="shared" si="0"/>
        <v>120</v>
      </c>
      <c r="E14" s="76">
        <v>16</v>
      </c>
      <c r="F14" s="76">
        <v>8</v>
      </c>
      <c r="G14" s="76">
        <v>8</v>
      </c>
      <c r="H14" s="78"/>
      <c r="I14" s="76">
        <v>104</v>
      </c>
      <c r="J14" s="49">
        <v>2</v>
      </c>
      <c r="K14" s="65"/>
      <c r="L14" s="49">
        <v>2</v>
      </c>
      <c r="M14" s="49"/>
      <c r="N14" s="47"/>
    </row>
    <row r="15" spans="1:14" ht="24">
      <c r="A15" s="46">
        <v>7</v>
      </c>
      <c r="B15" s="82" t="s">
        <v>81</v>
      </c>
      <c r="C15" s="76">
        <v>4</v>
      </c>
      <c r="D15" s="76">
        <f t="shared" si="0"/>
        <v>120</v>
      </c>
      <c r="E15" s="76">
        <v>16</v>
      </c>
      <c r="F15" s="76">
        <v>8</v>
      </c>
      <c r="G15" s="76">
        <v>8</v>
      </c>
      <c r="H15" s="78"/>
      <c r="I15" s="76">
        <v>104</v>
      </c>
      <c r="J15" s="49">
        <v>2</v>
      </c>
      <c r="K15" s="65"/>
      <c r="L15" s="49">
        <v>2</v>
      </c>
      <c r="M15" s="49"/>
      <c r="N15" s="47"/>
    </row>
    <row r="16" spans="1:14" ht="36">
      <c r="A16" s="46">
        <v>9</v>
      </c>
      <c r="B16" s="70" t="s">
        <v>47</v>
      </c>
      <c r="C16" s="76">
        <v>3</v>
      </c>
      <c r="D16" s="76">
        <f t="shared" si="0"/>
        <v>90</v>
      </c>
      <c r="E16" s="76">
        <v>2</v>
      </c>
      <c r="F16" s="76">
        <v>8</v>
      </c>
      <c r="G16" s="76">
        <v>4</v>
      </c>
      <c r="H16" s="77"/>
      <c r="I16" s="76">
        <v>78</v>
      </c>
      <c r="J16" s="76">
        <v>1</v>
      </c>
      <c r="K16" s="65"/>
      <c r="L16" s="49">
        <v>1</v>
      </c>
      <c r="M16" s="49"/>
      <c r="N16" s="47">
        <v>12</v>
      </c>
    </row>
    <row r="17" spans="1:14" ht="36">
      <c r="A17" s="46">
        <v>10</v>
      </c>
      <c r="B17" s="70" t="s">
        <v>93</v>
      </c>
      <c r="C17" s="76">
        <v>3</v>
      </c>
      <c r="D17" s="76">
        <f t="shared" si="0"/>
        <v>90</v>
      </c>
      <c r="E17" s="80">
        <v>12</v>
      </c>
      <c r="F17" s="76">
        <v>8</v>
      </c>
      <c r="G17" s="76">
        <v>4</v>
      </c>
      <c r="H17" s="78"/>
      <c r="I17" s="76">
        <v>78</v>
      </c>
      <c r="J17" s="76">
        <v>1</v>
      </c>
      <c r="K17" s="65"/>
      <c r="L17" s="49">
        <v>1</v>
      </c>
      <c r="M17" s="49"/>
      <c r="N17" s="47">
        <v>12</v>
      </c>
    </row>
    <row r="18" spans="1:14" ht="60">
      <c r="A18" s="46">
        <v>11</v>
      </c>
      <c r="B18" s="70" t="s">
        <v>51</v>
      </c>
      <c r="C18" s="76">
        <v>3</v>
      </c>
      <c r="D18" s="76">
        <f t="shared" si="0"/>
        <v>90</v>
      </c>
      <c r="E18" s="80">
        <v>12</v>
      </c>
      <c r="F18" s="76">
        <v>8</v>
      </c>
      <c r="G18" s="76">
        <v>4</v>
      </c>
      <c r="H18" s="76"/>
      <c r="I18" s="76">
        <v>78</v>
      </c>
      <c r="J18" s="76">
        <v>1</v>
      </c>
      <c r="K18" s="65"/>
      <c r="L18" s="49">
        <v>1</v>
      </c>
      <c r="M18" s="49"/>
      <c r="N18" s="47">
        <v>12</v>
      </c>
    </row>
    <row r="19" spans="1:14" s="86" customFormat="1" ht="24">
      <c r="A19" s="84">
        <v>12</v>
      </c>
      <c r="B19" s="70" t="s">
        <v>53</v>
      </c>
      <c r="C19" s="76">
        <v>5</v>
      </c>
      <c r="D19" s="76">
        <f t="shared" si="0"/>
        <v>150</v>
      </c>
      <c r="E19" s="76">
        <v>16</v>
      </c>
      <c r="F19" s="76">
        <v>8</v>
      </c>
      <c r="G19" s="76">
        <v>4</v>
      </c>
      <c r="H19" s="76">
        <v>4</v>
      </c>
      <c r="I19" s="76">
        <v>130</v>
      </c>
      <c r="J19" s="76"/>
      <c r="K19" s="65">
        <v>1</v>
      </c>
      <c r="L19" s="49">
        <v>1</v>
      </c>
      <c r="M19" s="49"/>
      <c r="N19" s="85">
        <v>12</v>
      </c>
    </row>
    <row r="20" spans="1:14" ht="48">
      <c r="A20" s="46">
        <v>13</v>
      </c>
      <c r="B20" s="68" t="s">
        <v>94</v>
      </c>
      <c r="C20" s="76">
        <v>4</v>
      </c>
      <c r="D20" s="76">
        <f t="shared" si="0"/>
        <v>120</v>
      </c>
      <c r="E20" s="76">
        <v>16</v>
      </c>
      <c r="F20" s="76">
        <v>12</v>
      </c>
      <c r="G20" s="76">
        <v>4</v>
      </c>
      <c r="H20" s="76"/>
      <c r="I20" s="76">
        <v>104</v>
      </c>
      <c r="J20" s="76">
        <v>1</v>
      </c>
      <c r="K20" s="65"/>
      <c r="L20" s="49"/>
      <c r="M20" s="49">
        <v>1</v>
      </c>
      <c r="N20" s="47">
        <v>12</v>
      </c>
    </row>
    <row r="21" spans="1:14" s="86" customFormat="1" ht="48">
      <c r="A21" s="84"/>
      <c r="B21" s="68" t="s">
        <v>101</v>
      </c>
      <c r="C21" s="76">
        <v>3</v>
      </c>
      <c r="D21" s="76">
        <f t="shared" si="0"/>
        <v>90</v>
      </c>
      <c r="E21" s="76">
        <v>8</v>
      </c>
      <c r="F21" s="76">
        <v>4</v>
      </c>
      <c r="G21" s="76">
        <v>4</v>
      </c>
      <c r="H21" s="76"/>
      <c r="I21" s="76">
        <v>72</v>
      </c>
      <c r="J21" s="76">
        <v>1</v>
      </c>
      <c r="K21" s="65"/>
      <c r="L21" s="49">
        <v>1</v>
      </c>
      <c r="M21" s="49"/>
      <c r="N21" s="85">
        <v>12</v>
      </c>
    </row>
    <row r="22" spans="1:14" ht="24">
      <c r="A22" s="46">
        <v>14</v>
      </c>
      <c r="B22" s="83" t="s">
        <v>100</v>
      </c>
      <c r="C22" s="76">
        <v>4</v>
      </c>
      <c r="D22" s="76">
        <f>C22*30</f>
        <v>120</v>
      </c>
      <c r="E22" s="76">
        <v>40</v>
      </c>
      <c r="F22" s="76">
        <v>8</v>
      </c>
      <c r="G22" s="76">
        <v>16</v>
      </c>
      <c r="H22" s="76">
        <v>0</v>
      </c>
      <c r="I22" s="76">
        <v>80</v>
      </c>
      <c r="J22" s="76">
        <v>2</v>
      </c>
      <c r="K22" s="65"/>
      <c r="L22" s="49">
        <v>2</v>
      </c>
      <c r="M22" s="49"/>
      <c r="N22" s="47"/>
    </row>
    <row r="23" spans="1:14" ht="24">
      <c r="A23" s="46">
        <v>15</v>
      </c>
      <c r="B23" s="83" t="s">
        <v>83</v>
      </c>
      <c r="C23" s="76">
        <v>4</v>
      </c>
      <c r="D23" s="76">
        <f>C23*30</f>
        <v>120</v>
      </c>
      <c r="E23" s="76">
        <v>48</v>
      </c>
      <c r="F23" s="76">
        <v>32</v>
      </c>
      <c r="G23" s="76">
        <v>8</v>
      </c>
      <c r="H23" s="76">
        <v>8</v>
      </c>
      <c r="I23" s="76">
        <v>72</v>
      </c>
      <c r="J23" s="76">
        <v>2</v>
      </c>
      <c r="K23" s="65"/>
      <c r="L23" s="49">
        <v>2</v>
      </c>
      <c r="M23" s="49"/>
      <c r="N23" s="47"/>
    </row>
    <row r="24" spans="1:14" ht="24">
      <c r="A24" s="46">
        <v>16</v>
      </c>
      <c r="B24" s="83" t="s">
        <v>102</v>
      </c>
      <c r="C24" s="76">
        <v>4</v>
      </c>
      <c r="D24" s="76">
        <f>C24*30</f>
        <v>120</v>
      </c>
      <c r="E24" s="76">
        <v>48</v>
      </c>
      <c r="F24" s="76">
        <v>32</v>
      </c>
      <c r="G24" s="76">
        <v>16</v>
      </c>
      <c r="H24" s="76"/>
      <c r="I24" s="76">
        <v>72</v>
      </c>
      <c r="J24" s="76">
        <v>2</v>
      </c>
      <c r="K24" s="65"/>
      <c r="L24" s="49">
        <v>2</v>
      </c>
      <c r="M24" s="49"/>
      <c r="N24" s="47"/>
    </row>
    <row r="25" spans="1:14" ht="24">
      <c r="A25" s="46">
        <v>17</v>
      </c>
      <c r="B25" s="83" t="s">
        <v>103</v>
      </c>
      <c r="C25" s="76">
        <v>4</v>
      </c>
      <c r="D25" s="76">
        <f>C25*30</f>
        <v>120</v>
      </c>
      <c r="E25" s="76">
        <v>48</v>
      </c>
      <c r="F25" s="76">
        <v>24</v>
      </c>
      <c r="G25" s="76">
        <v>24</v>
      </c>
      <c r="H25" s="76"/>
      <c r="I25" s="76">
        <v>72</v>
      </c>
      <c r="J25" s="76">
        <v>2</v>
      </c>
      <c r="K25" s="65"/>
      <c r="L25" s="49">
        <v>2</v>
      </c>
      <c r="M25" s="49"/>
      <c r="N25" s="47"/>
    </row>
    <row r="26" spans="1:14">
      <c r="A26" s="150" t="s">
        <v>84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1"/>
    </row>
    <row r="27" spans="1:14" ht="24">
      <c r="A27" s="46">
        <v>18</v>
      </c>
      <c r="B27" s="50" t="s">
        <v>19</v>
      </c>
      <c r="C27" s="51">
        <v>6</v>
      </c>
      <c r="D27" s="52">
        <f>30*C27</f>
        <v>180</v>
      </c>
      <c r="E27" s="53"/>
      <c r="F27" s="54"/>
      <c r="G27" s="54"/>
      <c r="H27" s="54"/>
      <c r="I27" s="52">
        <f>D27-E27</f>
        <v>180</v>
      </c>
      <c r="J27" s="55"/>
      <c r="K27" s="55"/>
      <c r="L27" s="56">
        <v>3</v>
      </c>
      <c r="M27" s="56"/>
      <c r="N27" s="47"/>
    </row>
    <row r="28" spans="1:14" ht="36">
      <c r="A28" s="46">
        <v>19</v>
      </c>
      <c r="B28" s="58" t="s">
        <v>85</v>
      </c>
      <c r="C28" s="51">
        <v>24</v>
      </c>
      <c r="D28" s="52">
        <f>30*C28</f>
        <v>720</v>
      </c>
      <c r="E28" s="53"/>
      <c r="F28" s="54"/>
      <c r="G28" s="54"/>
      <c r="H28" s="54"/>
      <c r="I28" s="52">
        <f>D28-E28</f>
        <v>720</v>
      </c>
      <c r="J28" s="55"/>
      <c r="K28" s="55"/>
      <c r="L28" s="56"/>
      <c r="M28" s="56"/>
      <c r="N28" s="47"/>
    </row>
    <row r="29" spans="1:14">
      <c r="A29" s="4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87"/>
    </row>
    <row r="30" spans="1:14">
      <c r="A30" s="42"/>
      <c r="B30" s="59" t="s">
        <v>99</v>
      </c>
      <c r="C30" s="59"/>
      <c r="D30" s="59"/>
      <c r="E30" s="59"/>
      <c r="F30" s="59"/>
      <c r="G30" s="59"/>
      <c r="H30" s="59" t="s">
        <v>87</v>
      </c>
      <c r="I30" s="59"/>
      <c r="J30" s="60"/>
      <c r="K30" s="44"/>
      <c r="L30" s="44"/>
      <c r="M30" s="44"/>
      <c r="N30" s="87"/>
    </row>
    <row r="31" spans="1:14">
      <c r="A31" s="42"/>
      <c r="B31" s="74" t="s">
        <v>98</v>
      </c>
      <c r="C31" s="61"/>
      <c r="D31" s="61"/>
      <c r="E31" s="61"/>
      <c r="F31" s="61"/>
      <c r="G31" s="61"/>
      <c r="H31" s="61"/>
      <c r="I31" s="61"/>
      <c r="J31" s="61"/>
      <c r="K31" s="44"/>
      <c r="L31" s="44"/>
      <c r="M31" s="44"/>
      <c r="N31" s="87"/>
    </row>
  </sheetData>
  <mergeCells count="19">
    <mergeCell ref="H6:H7"/>
    <mergeCell ref="F6:F7"/>
    <mergeCell ref="G6:G7"/>
    <mergeCell ref="A26:N26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view="pageBreakPreview" topLeftCell="B4" zoomScale="90" zoomScaleSheetLayoutView="90" workbookViewId="0">
      <selection activeCell="B13" sqref="A1:IV65536"/>
    </sheetView>
  </sheetViews>
  <sheetFormatPr defaultColWidth="8.85546875" defaultRowHeight="12.75"/>
  <cols>
    <col min="1" max="1" width="5.140625" customWidth="1"/>
    <col min="2" max="2" width="19.7109375" customWidth="1"/>
    <col min="3" max="3" width="5.140625" customWidth="1"/>
    <col min="4" max="4" width="5.42578125" customWidth="1"/>
    <col min="5" max="5" width="4.7109375" customWidth="1"/>
    <col min="6" max="6" width="4.85546875" customWidth="1"/>
    <col min="7" max="7" width="5.7109375" customWidth="1"/>
    <col min="8" max="8" width="4.85546875" customWidth="1"/>
    <col min="9" max="9" width="5.42578125" customWidth="1"/>
    <col min="10" max="10" width="6" customWidth="1"/>
    <col min="11" max="11" width="6.140625" customWidth="1"/>
    <col min="12" max="12" width="7.85546875" customWidth="1"/>
    <col min="13" max="13" width="8.28515625" customWidth="1"/>
    <col min="14" max="14" width="7.42578125" style="90" customWidth="1"/>
  </cols>
  <sheetData>
    <row r="1" spans="1:14">
      <c r="A1" s="42"/>
      <c r="B1" s="43" t="s">
        <v>90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89"/>
    </row>
    <row r="2" spans="1:14" ht="13.5" thickBot="1">
      <c r="A2" s="42"/>
      <c r="B2" s="45" t="s">
        <v>89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89"/>
    </row>
    <row r="3" spans="1:14">
      <c r="A3" s="147" t="s">
        <v>61</v>
      </c>
      <c r="B3" s="123" t="s">
        <v>62</v>
      </c>
      <c r="C3" s="126" t="s">
        <v>63</v>
      </c>
      <c r="D3" s="129" t="s">
        <v>64</v>
      </c>
      <c r="E3" s="129"/>
      <c r="F3" s="129"/>
      <c r="G3" s="129"/>
      <c r="H3" s="129"/>
      <c r="I3" s="129"/>
      <c r="J3" s="126" t="s">
        <v>65</v>
      </c>
      <c r="K3" s="126" t="s">
        <v>66</v>
      </c>
      <c r="L3" s="126" t="s">
        <v>67</v>
      </c>
      <c r="M3" s="126" t="s">
        <v>68</v>
      </c>
      <c r="N3" s="154" t="s">
        <v>69</v>
      </c>
    </row>
    <row r="4" spans="1:14">
      <c r="A4" s="148"/>
      <c r="B4" s="124"/>
      <c r="C4" s="127"/>
      <c r="D4" s="140" t="s">
        <v>70</v>
      </c>
      <c r="E4" s="141" t="s">
        <v>71</v>
      </c>
      <c r="F4" s="141"/>
      <c r="G4" s="141"/>
      <c r="H4" s="141"/>
      <c r="I4" s="140" t="s">
        <v>72</v>
      </c>
      <c r="J4" s="144"/>
      <c r="K4" s="144"/>
      <c r="L4" s="134"/>
      <c r="M4" s="136"/>
      <c r="N4" s="155"/>
    </row>
    <row r="5" spans="1:14">
      <c r="A5" s="148"/>
      <c r="B5" s="124"/>
      <c r="C5" s="127"/>
      <c r="D5" s="140"/>
      <c r="E5" s="142" t="s">
        <v>73</v>
      </c>
      <c r="F5" s="144" t="s">
        <v>74</v>
      </c>
      <c r="G5" s="144"/>
      <c r="H5" s="144"/>
      <c r="I5" s="140"/>
      <c r="J5" s="144"/>
      <c r="K5" s="144"/>
      <c r="L5" s="134"/>
      <c r="M5" s="136"/>
      <c r="N5" s="155"/>
    </row>
    <row r="6" spans="1:14">
      <c r="A6" s="148"/>
      <c r="B6" s="124"/>
      <c r="C6" s="127"/>
      <c r="D6" s="140"/>
      <c r="E6" s="142"/>
      <c r="F6" s="142" t="s">
        <v>75</v>
      </c>
      <c r="G6" s="140" t="s">
        <v>76</v>
      </c>
      <c r="H6" s="140" t="s">
        <v>77</v>
      </c>
      <c r="I6" s="140"/>
      <c r="J6" s="144"/>
      <c r="K6" s="144"/>
      <c r="L6" s="134"/>
      <c r="M6" s="136"/>
      <c r="N6" s="155"/>
    </row>
    <row r="7" spans="1:14" ht="50.25" customHeight="1" thickBot="1">
      <c r="A7" s="149"/>
      <c r="B7" s="125"/>
      <c r="C7" s="128"/>
      <c r="D7" s="128"/>
      <c r="E7" s="143"/>
      <c r="F7" s="143"/>
      <c r="G7" s="146"/>
      <c r="H7" s="146"/>
      <c r="I7" s="128"/>
      <c r="J7" s="145"/>
      <c r="K7" s="145"/>
      <c r="L7" s="135"/>
      <c r="M7" s="125"/>
      <c r="N7" s="156"/>
    </row>
    <row r="8" spans="1:14">
      <c r="A8" s="130" t="s">
        <v>78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ht="24">
      <c r="A9" s="46">
        <v>1</v>
      </c>
      <c r="B9" s="75" t="s">
        <v>105</v>
      </c>
      <c r="C9" s="76">
        <v>3</v>
      </c>
      <c r="D9" s="76">
        <f t="shared" ref="D9:D20" si="0">C9*30</f>
        <v>90</v>
      </c>
      <c r="E9" s="77">
        <v>8</v>
      </c>
      <c r="F9" s="76">
        <v>0</v>
      </c>
      <c r="G9" s="76">
        <v>8</v>
      </c>
      <c r="H9" s="78"/>
      <c r="I9" s="76">
        <v>82</v>
      </c>
      <c r="J9" s="76">
        <v>1</v>
      </c>
      <c r="K9" s="79"/>
      <c r="L9" s="49">
        <v>1</v>
      </c>
      <c r="M9" s="49"/>
      <c r="N9" s="85">
        <v>19</v>
      </c>
    </row>
    <row r="10" spans="1:14" ht="24">
      <c r="A10" s="46">
        <v>2</v>
      </c>
      <c r="B10" s="75" t="s">
        <v>106</v>
      </c>
      <c r="C10" s="76">
        <v>3</v>
      </c>
      <c r="D10" s="76">
        <f t="shared" si="0"/>
        <v>90</v>
      </c>
      <c r="E10" s="80">
        <v>8</v>
      </c>
      <c r="F10" s="76">
        <v>4</v>
      </c>
      <c r="G10" s="76">
        <v>4</v>
      </c>
      <c r="H10" s="78"/>
      <c r="I10" s="76">
        <v>82</v>
      </c>
      <c r="J10" s="76">
        <v>1</v>
      </c>
      <c r="K10" s="65"/>
      <c r="L10" s="49">
        <v>1</v>
      </c>
      <c r="M10" s="49"/>
      <c r="N10" s="85">
        <v>9</v>
      </c>
    </row>
    <row r="11" spans="1:14" ht="28.5" customHeight="1">
      <c r="A11" s="46">
        <v>3</v>
      </c>
      <c r="B11" s="75" t="s">
        <v>107</v>
      </c>
      <c r="C11" s="81">
        <v>3</v>
      </c>
      <c r="D11" s="76">
        <f t="shared" si="0"/>
        <v>90</v>
      </c>
      <c r="E11" s="80">
        <v>8</v>
      </c>
      <c r="F11" s="76">
        <v>4</v>
      </c>
      <c r="G11" s="76">
        <v>4</v>
      </c>
      <c r="H11" s="78"/>
      <c r="I11" s="76">
        <v>82</v>
      </c>
      <c r="J11" s="76">
        <v>1</v>
      </c>
      <c r="K11" s="65"/>
      <c r="L11" s="49">
        <v>1</v>
      </c>
      <c r="M11" s="49"/>
      <c r="N11" s="85">
        <v>17</v>
      </c>
    </row>
    <row r="12" spans="1:14" ht="36">
      <c r="A12" s="46">
        <v>4</v>
      </c>
      <c r="B12" s="75" t="s">
        <v>108</v>
      </c>
      <c r="C12" s="76">
        <v>3</v>
      </c>
      <c r="D12" s="76">
        <f t="shared" si="0"/>
        <v>90</v>
      </c>
      <c r="E12" s="80">
        <v>8</v>
      </c>
      <c r="F12" s="76">
        <v>4</v>
      </c>
      <c r="G12" s="76">
        <v>4</v>
      </c>
      <c r="H12" s="78"/>
      <c r="I12" s="76">
        <v>82</v>
      </c>
      <c r="J12" s="76">
        <v>1</v>
      </c>
      <c r="K12" s="65"/>
      <c r="L12" s="49">
        <v>1</v>
      </c>
      <c r="M12" s="49"/>
      <c r="N12" s="85">
        <v>12</v>
      </c>
    </row>
    <row r="13" spans="1:14" ht="20.100000000000001" customHeight="1">
      <c r="A13" s="46">
        <v>6</v>
      </c>
      <c r="B13" s="82" t="s">
        <v>97</v>
      </c>
      <c r="C13" s="76">
        <v>4</v>
      </c>
      <c r="D13" s="76">
        <f t="shared" si="0"/>
        <v>120</v>
      </c>
      <c r="E13" s="80">
        <v>8</v>
      </c>
      <c r="F13" s="76">
        <v>4</v>
      </c>
      <c r="G13" s="76">
        <v>4</v>
      </c>
      <c r="H13" s="78"/>
      <c r="I13" s="76">
        <v>112</v>
      </c>
      <c r="J13" s="49">
        <v>2</v>
      </c>
      <c r="K13" s="65"/>
      <c r="L13" s="49">
        <v>2</v>
      </c>
      <c r="M13" s="49"/>
      <c r="N13" s="85"/>
    </row>
    <row r="14" spans="1:14" ht="20.100000000000001" customHeight="1">
      <c r="A14" s="46">
        <v>7</v>
      </c>
      <c r="B14" s="82" t="s">
        <v>81</v>
      </c>
      <c r="C14" s="76">
        <v>4</v>
      </c>
      <c r="D14" s="76">
        <f t="shared" si="0"/>
        <v>120</v>
      </c>
      <c r="E14" s="80">
        <v>8</v>
      </c>
      <c r="F14" s="76">
        <v>4</v>
      </c>
      <c r="G14" s="76">
        <v>4</v>
      </c>
      <c r="H14" s="78"/>
      <c r="I14" s="76">
        <v>112</v>
      </c>
      <c r="J14" s="49">
        <v>2</v>
      </c>
      <c r="K14" s="65"/>
      <c r="L14" s="49">
        <v>2</v>
      </c>
      <c r="M14" s="49"/>
      <c r="N14" s="85"/>
    </row>
    <row r="15" spans="1:14" ht="29.25" customHeight="1">
      <c r="A15" s="46">
        <v>9</v>
      </c>
      <c r="B15" s="70" t="s">
        <v>47</v>
      </c>
      <c r="C15" s="76">
        <v>3</v>
      </c>
      <c r="D15" s="76">
        <f t="shared" si="0"/>
        <v>90</v>
      </c>
      <c r="E15" s="76">
        <v>8</v>
      </c>
      <c r="F15" s="76">
        <v>4</v>
      </c>
      <c r="G15" s="76"/>
      <c r="H15" s="77">
        <v>4</v>
      </c>
      <c r="I15" s="76">
        <v>82</v>
      </c>
      <c r="J15" s="76">
        <v>1</v>
      </c>
      <c r="K15" s="65"/>
      <c r="L15" s="49">
        <v>1</v>
      </c>
      <c r="M15" s="49"/>
      <c r="N15" s="85">
        <v>12</v>
      </c>
    </row>
    <row r="16" spans="1:14" ht="36">
      <c r="A16" s="46">
        <v>10</v>
      </c>
      <c r="B16" s="70" t="s">
        <v>93</v>
      </c>
      <c r="C16" s="76">
        <v>3</v>
      </c>
      <c r="D16" s="76">
        <f t="shared" si="0"/>
        <v>90</v>
      </c>
      <c r="E16" s="76">
        <v>8</v>
      </c>
      <c r="F16" s="76">
        <v>4</v>
      </c>
      <c r="G16" s="76"/>
      <c r="H16" s="77">
        <v>4</v>
      </c>
      <c r="I16" s="76">
        <v>82</v>
      </c>
      <c r="J16" s="76">
        <v>1</v>
      </c>
      <c r="K16" s="65"/>
      <c r="L16" s="49">
        <v>1</v>
      </c>
      <c r="M16" s="49"/>
      <c r="N16" s="85">
        <v>12</v>
      </c>
    </row>
    <row r="17" spans="1:14" ht="60">
      <c r="A17" s="46">
        <v>11</v>
      </c>
      <c r="B17" s="70" t="s">
        <v>51</v>
      </c>
      <c r="C17" s="76">
        <v>3</v>
      </c>
      <c r="D17" s="76">
        <f t="shared" si="0"/>
        <v>90</v>
      </c>
      <c r="E17" s="76">
        <v>8</v>
      </c>
      <c r="F17" s="76">
        <v>4</v>
      </c>
      <c r="G17" s="76"/>
      <c r="H17" s="77">
        <v>4</v>
      </c>
      <c r="I17" s="76">
        <v>82</v>
      </c>
      <c r="J17" s="76">
        <v>1</v>
      </c>
      <c r="K17" s="65"/>
      <c r="L17" s="49">
        <v>1</v>
      </c>
      <c r="M17" s="49"/>
      <c r="N17" s="85">
        <v>12</v>
      </c>
    </row>
    <row r="18" spans="1:14" s="86" customFormat="1" ht="24">
      <c r="A18" s="84">
        <v>12</v>
      </c>
      <c r="B18" s="70" t="s">
        <v>53</v>
      </c>
      <c r="C18" s="76">
        <v>4</v>
      </c>
      <c r="D18" s="76">
        <v>120</v>
      </c>
      <c r="E18" s="76">
        <v>12</v>
      </c>
      <c r="F18" s="76">
        <v>12</v>
      </c>
      <c r="G18" s="76"/>
      <c r="H18" s="76"/>
      <c r="I18" s="76">
        <v>108</v>
      </c>
      <c r="J18" s="76"/>
      <c r="K18" s="65">
        <v>1</v>
      </c>
      <c r="L18" s="49">
        <v>1</v>
      </c>
      <c r="M18" s="49"/>
      <c r="N18" s="85">
        <v>12</v>
      </c>
    </row>
    <row r="19" spans="1:14" ht="48">
      <c r="A19" s="46">
        <v>13</v>
      </c>
      <c r="B19" s="68" t="s">
        <v>94</v>
      </c>
      <c r="C19" s="76">
        <v>4</v>
      </c>
      <c r="D19" s="76">
        <f t="shared" si="0"/>
        <v>120</v>
      </c>
      <c r="E19" s="76">
        <v>12</v>
      </c>
      <c r="F19" s="76">
        <v>10</v>
      </c>
      <c r="G19" s="76">
        <v>2</v>
      </c>
      <c r="H19" s="76"/>
      <c r="I19" s="76">
        <v>108</v>
      </c>
      <c r="J19" s="76">
        <v>1</v>
      </c>
      <c r="K19" s="65"/>
      <c r="L19" s="49"/>
      <c r="M19" s="49">
        <v>1</v>
      </c>
      <c r="N19" s="85">
        <v>12</v>
      </c>
    </row>
    <row r="20" spans="1:14" s="86" customFormat="1" ht="48">
      <c r="A20" s="84"/>
      <c r="B20" s="68" t="s">
        <v>101</v>
      </c>
      <c r="C20" s="76">
        <v>4</v>
      </c>
      <c r="D20" s="76">
        <f t="shared" si="0"/>
        <v>120</v>
      </c>
      <c r="E20" s="76">
        <v>12</v>
      </c>
      <c r="F20" s="76">
        <v>6</v>
      </c>
      <c r="G20" s="76">
        <v>6</v>
      </c>
      <c r="H20" s="76"/>
      <c r="I20" s="76">
        <v>108</v>
      </c>
      <c r="J20" s="76">
        <v>1</v>
      </c>
      <c r="K20" s="65">
        <v>2</v>
      </c>
      <c r="L20" s="49">
        <v>1.2</v>
      </c>
      <c r="M20" s="49"/>
      <c r="N20" s="85">
        <v>12</v>
      </c>
    </row>
    <row r="21" spans="1:14" s="86" customFormat="1" ht="24">
      <c r="A21" s="84"/>
      <c r="B21" s="68" t="s">
        <v>109</v>
      </c>
      <c r="C21" s="76">
        <v>3</v>
      </c>
      <c r="D21" s="76">
        <v>90</v>
      </c>
      <c r="E21" s="76">
        <v>8</v>
      </c>
      <c r="F21" s="76">
        <v>4</v>
      </c>
      <c r="G21" s="76"/>
      <c r="H21" s="76">
        <v>4</v>
      </c>
      <c r="I21" s="76">
        <v>82</v>
      </c>
      <c r="J21" s="76">
        <v>2</v>
      </c>
      <c r="K21" s="65"/>
      <c r="L21" s="49">
        <v>2</v>
      </c>
      <c r="M21" s="49"/>
      <c r="N21" s="85">
        <v>12</v>
      </c>
    </row>
    <row r="22" spans="1:14" ht="24">
      <c r="A22" s="46">
        <v>14</v>
      </c>
      <c r="B22" s="83" t="s">
        <v>100</v>
      </c>
      <c r="C22" s="76">
        <v>4</v>
      </c>
      <c r="D22" s="76">
        <f>C22*30</f>
        <v>120</v>
      </c>
      <c r="E22" s="76">
        <v>12</v>
      </c>
      <c r="F22" s="76">
        <v>8</v>
      </c>
      <c r="G22" s="76"/>
      <c r="H22" s="76">
        <v>4</v>
      </c>
      <c r="I22" s="76">
        <v>108</v>
      </c>
      <c r="J22" s="76">
        <v>2</v>
      </c>
      <c r="K22" s="65"/>
      <c r="L22" s="49">
        <v>2</v>
      </c>
      <c r="M22" s="49"/>
      <c r="N22" s="85">
        <v>12</v>
      </c>
    </row>
    <row r="23" spans="1:14" ht="24">
      <c r="A23" s="46">
        <v>15</v>
      </c>
      <c r="B23" s="83" t="s">
        <v>83</v>
      </c>
      <c r="C23" s="76">
        <v>4</v>
      </c>
      <c r="D23" s="76">
        <f>C23*30</f>
        <v>120</v>
      </c>
      <c r="E23" s="76">
        <v>12</v>
      </c>
      <c r="F23" s="76">
        <v>8</v>
      </c>
      <c r="G23" s="76">
        <v>4</v>
      </c>
      <c r="H23" s="76">
        <v>0</v>
      </c>
      <c r="I23" s="76">
        <v>108</v>
      </c>
      <c r="J23" s="76">
        <v>2</v>
      </c>
      <c r="K23" s="65"/>
      <c r="L23" s="49">
        <v>2</v>
      </c>
      <c r="M23" s="49"/>
      <c r="N23" s="85">
        <v>12</v>
      </c>
    </row>
    <row r="24" spans="1:14" ht="24">
      <c r="A24" s="46">
        <v>16</v>
      </c>
      <c r="B24" s="83" t="s">
        <v>102</v>
      </c>
      <c r="C24" s="76">
        <v>4</v>
      </c>
      <c r="D24" s="76">
        <f>C24*30</f>
        <v>120</v>
      </c>
      <c r="E24" s="76">
        <v>12</v>
      </c>
      <c r="F24" s="76">
        <v>8</v>
      </c>
      <c r="G24" s="76"/>
      <c r="H24" s="76">
        <v>4</v>
      </c>
      <c r="I24" s="76">
        <v>108</v>
      </c>
      <c r="J24" s="76">
        <v>2</v>
      </c>
      <c r="K24" s="65"/>
      <c r="L24" s="49">
        <v>2</v>
      </c>
      <c r="M24" s="49"/>
      <c r="N24" s="85">
        <v>12</v>
      </c>
    </row>
    <row r="25" spans="1:14" ht="24">
      <c r="A25" s="46">
        <v>17</v>
      </c>
      <c r="B25" s="83" t="s">
        <v>103</v>
      </c>
      <c r="C25" s="76">
        <v>4</v>
      </c>
      <c r="D25" s="76">
        <f>C25*30</f>
        <v>120</v>
      </c>
      <c r="E25" s="76">
        <v>12</v>
      </c>
      <c r="F25" s="76">
        <v>8</v>
      </c>
      <c r="G25" s="76">
        <v>4</v>
      </c>
      <c r="H25" s="76">
        <v>0</v>
      </c>
      <c r="I25" s="76">
        <v>108</v>
      </c>
      <c r="J25" s="76">
        <v>2</v>
      </c>
      <c r="K25" s="65"/>
      <c r="L25" s="49">
        <v>2</v>
      </c>
      <c r="M25" s="49"/>
      <c r="N25" s="85">
        <v>12</v>
      </c>
    </row>
    <row r="26" spans="1:14">
      <c r="A26" s="150" t="s">
        <v>84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1"/>
    </row>
    <row r="27" spans="1:14" ht="24">
      <c r="A27" s="46">
        <v>18</v>
      </c>
      <c r="B27" s="50" t="s">
        <v>19</v>
      </c>
      <c r="C27" s="51">
        <v>6</v>
      </c>
      <c r="D27" s="52">
        <f>30*C27</f>
        <v>180</v>
      </c>
      <c r="E27" s="53"/>
      <c r="F27" s="54"/>
      <c r="G27" s="54"/>
      <c r="H27" s="54"/>
      <c r="I27" s="52">
        <f>D27-E27</f>
        <v>180</v>
      </c>
      <c r="J27" s="55"/>
      <c r="K27" s="55"/>
      <c r="L27" s="56">
        <v>3</v>
      </c>
      <c r="M27" s="56"/>
      <c r="N27" s="85"/>
    </row>
    <row r="28" spans="1:14" ht="36">
      <c r="A28" s="46">
        <v>19</v>
      </c>
      <c r="B28" s="58" t="s">
        <v>85</v>
      </c>
      <c r="C28" s="51">
        <v>24</v>
      </c>
      <c r="D28" s="52">
        <f>30*C28</f>
        <v>720</v>
      </c>
      <c r="E28" s="53"/>
      <c r="F28" s="54"/>
      <c r="G28" s="54"/>
      <c r="H28" s="54"/>
      <c r="I28" s="52">
        <f>D28-E28</f>
        <v>720</v>
      </c>
      <c r="J28" s="55"/>
      <c r="K28" s="55"/>
      <c r="L28" s="56"/>
      <c r="M28" s="56"/>
      <c r="N28" s="85"/>
    </row>
    <row r="29" spans="1:14">
      <c r="A29" s="4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89"/>
    </row>
    <row r="30" spans="1:14">
      <c r="A30" s="42"/>
      <c r="B30" s="59" t="s">
        <v>99</v>
      </c>
      <c r="C30" s="59"/>
      <c r="D30" s="59"/>
      <c r="E30" s="59"/>
      <c r="F30" s="59"/>
      <c r="G30" s="59"/>
      <c r="H30" s="59" t="s">
        <v>87</v>
      </c>
      <c r="I30" s="59"/>
      <c r="J30" s="60"/>
      <c r="K30" s="44"/>
      <c r="L30" s="44"/>
      <c r="M30" s="44"/>
      <c r="N30" s="89"/>
    </row>
    <row r="31" spans="1:14">
      <c r="A31" s="42"/>
      <c r="B31" s="74" t="s">
        <v>104</v>
      </c>
      <c r="C31" s="61"/>
      <c r="D31" s="61"/>
      <c r="E31" s="61"/>
      <c r="F31" s="61"/>
      <c r="G31" s="61"/>
      <c r="H31" s="61"/>
      <c r="I31" s="61"/>
      <c r="J31" s="61"/>
      <c r="K31" s="44"/>
      <c r="L31" s="44"/>
      <c r="M31" s="44"/>
      <c r="N31" s="89"/>
    </row>
  </sheetData>
  <mergeCells count="19">
    <mergeCell ref="H6:H7"/>
    <mergeCell ref="F6:F7"/>
    <mergeCell ref="G6:G7"/>
    <mergeCell ref="A26:N26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C31"/>
  <sheetViews>
    <sheetView tabSelected="1" view="pageBreakPreview" topLeftCell="A16" zoomScaleSheetLayoutView="100" workbookViewId="0">
      <selection activeCell="Q22" sqref="Q22"/>
    </sheetView>
  </sheetViews>
  <sheetFormatPr defaultColWidth="8.85546875" defaultRowHeight="12.75"/>
  <cols>
    <col min="1" max="1" width="4.42578125" customWidth="1"/>
    <col min="2" max="2" width="36.5703125" customWidth="1"/>
    <col min="3" max="3" width="5.28515625" customWidth="1"/>
    <col min="4" max="4" width="5" customWidth="1"/>
    <col min="5" max="6" width="4.28515625" customWidth="1"/>
    <col min="7" max="7" width="5.7109375" customWidth="1"/>
    <col min="8" max="8" width="4.85546875" customWidth="1"/>
    <col min="9" max="9" width="5.42578125" customWidth="1"/>
    <col min="10" max="10" width="6" customWidth="1"/>
    <col min="11" max="11" width="5.28515625" customWidth="1"/>
    <col min="12" max="12" width="4.28515625" customWidth="1"/>
    <col min="13" max="13" width="3.7109375" customWidth="1"/>
    <col min="14" max="14" width="4.42578125" style="90" customWidth="1"/>
    <col min="16" max="29" width="8.85546875" style="86"/>
  </cols>
  <sheetData>
    <row r="1" spans="1:29" s="94" customFormat="1" ht="15.75">
      <c r="A1" s="91"/>
      <c r="B1" s="110" t="s">
        <v>112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</row>
    <row r="2" spans="1:29" s="94" customFormat="1" ht="16.5" thickBot="1">
      <c r="A2" s="91"/>
      <c r="B2" s="92" t="s">
        <v>113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</row>
    <row r="3" spans="1:29" s="94" customFormat="1" ht="15.75">
      <c r="A3" s="180" t="s">
        <v>61</v>
      </c>
      <c r="B3" s="157" t="s">
        <v>62</v>
      </c>
      <c r="C3" s="160" t="s">
        <v>63</v>
      </c>
      <c r="D3" s="163" t="s">
        <v>64</v>
      </c>
      <c r="E3" s="163"/>
      <c r="F3" s="163"/>
      <c r="G3" s="163"/>
      <c r="H3" s="163"/>
      <c r="I3" s="163"/>
      <c r="J3" s="160" t="s">
        <v>65</v>
      </c>
      <c r="K3" s="160" t="s">
        <v>66</v>
      </c>
      <c r="L3" s="160" t="s">
        <v>67</v>
      </c>
      <c r="M3" s="160" t="s">
        <v>68</v>
      </c>
      <c r="N3" s="170" t="s">
        <v>114</v>
      </c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</row>
    <row r="4" spans="1:29" s="94" customFormat="1" ht="15.75">
      <c r="A4" s="181"/>
      <c r="B4" s="158"/>
      <c r="C4" s="161"/>
      <c r="D4" s="173" t="s">
        <v>70</v>
      </c>
      <c r="E4" s="174" t="s">
        <v>71</v>
      </c>
      <c r="F4" s="174"/>
      <c r="G4" s="174"/>
      <c r="H4" s="174"/>
      <c r="I4" s="173" t="s">
        <v>72</v>
      </c>
      <c r="J4" s="177"/>
      <c r="K4" s="177"/>
      <c r="L4" s="167"/>
      <c r="M4" s="169"/>
      <c r="N4" s="171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29" s="94" customFormat="1" ht="15.75">
      <c r="A5" s="181"/>
      <c r="B5" s="158"/>
      <c r="C5" s="161"/>
      <c r="D5" s="173"/>
      <c r="E5" s="175" t="s">
        <v>73</v>
      </c>
      <c r="F5" s="177" t="s">
        <v>74</v>
      </c>
      <c r="G5" s="177"/>
      <c r="H5" s="177"/>
      <c r="I5" s="173"/>
      <c r="J5" s="177"/>
      <c r="K5" s="177"/>
      <c r="L5" s="167"/>
      <c r="M5" s="169"/>
      <c r="N5" s="171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</row>
    <row r="6" spans="1:29" s="94" customFormat="1" ht="15.75">
      <c r="A6" s="181"/>
      <c r="B6" s="158"/>
      <c r="C6" s="161"/>
      <c r="D6" s="173"/>
      <c r="E6" s="175"/>
      <c r="F6" s="175" t="s">
        <v>75</v>
      </c>
      <c r="G6" s="173" t="s">
        <v>115</v>
      </c>
      <c r="H6" s="173" t="s">
        <v>77</v>
      </c>
      <c r="I6" s="173"/>
      <c r="J6" s="177"/>
      <c r="K6" s="177"/>
      <c r="L6" s="167"/>
      <c r="M6" s="169"/>
      <c r="N6" s="171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</row>
    <row r="7" spans="1:29" s="94" customFormat="1" ht="65.25" customHeight="1" thickBot="1">
      <c r="A7" s="182"/>
      <c r="B7" s="159"/>
      <c r="C7" s="162"/>
      <c r="D7" s="162"/>
      <c r="E7" s="176"/>
      <c r="F7" s="176"/>
      <c r="G7" s="179"/>
      <c r="H7" s="179"/>
      <c r="I7" s="162"/>
      <c r="J7" s="178"/>
      <c r="K7" s="178"/>
      <c r="L7" s="168"/>
      <c r="M7" s="159"/>
      <c r="N7" s="172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</row>
    <row r="8" spans="1:29" s="94" customFormat="1" ht="15.75">
      <c r="A8" s="164" t="s">
        <v>78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5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</row>
    <row r="9" spans="1:29" s="94" customFormat="1" ht="32.25" customHeight="1">
      <c r="A9" s="95">
        <v>1</v>
      </c>
      <c r="B9" s="96" t="s">
        <v>105</v>
      </c>
      <c r="C9" s="97">
        <v>3</v>
      </c>
      <c r="D9" s="97">
        <f t="shared" ref="D9:D15" si="0">C9*30</f>
        <v>90</v>
      </c>
      <c r="E9" s="98">
        <v>8</v>
      </c>
      <c r="F9" s="97">
        <v>0</v>
      </c>
      <c r="G9" s="97">
        <v>8</v>
      </c>
      <c r="H9" s="99"/>
      <c r="I9" s="97">
        <v>82</v>
      </c>
      <c r="J9" s="97">
        <v>1</v>
      </c>
      <c r="K9" s="97"/>
      <c r="L9" s="98">
        <v>1</v>
      </c>
      <c r="M9" s="97"/>
      <c r="N9" s="100">
        <v>19</v>
      </c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</row>
    <row r="10" spans="1:29" s="94" customFormat="1" ht="15.75">
      <c r="A10" s="95">
        <v>2</v>
      </c>
      <c r="B10" s="96" t="s">
        <v>118</v>
      </c>
      <c r="C10" s="97">
        <v>3</v>
      </c>
      <c r="D10" s="97">
        <f t="shared" si="0"/>
        <v>90</v>
      </c>
      <c r="E10" s="101">
        <v>8</v>
      </c>
      <c r="F10" s="97">
        <v>4</v>
      </c>
      <c r="G10" s="97">
        <v>4</v>
      </c>
      <c r="H10" s="99"/>
      <c r="I10" s="97">
        <v>82</v>
      </c>
      <c r="J10" s="97">
        <v>1</v>
      </c>
      <c r="K10" s="97"/>
      <c r="L10" s="101">
        <v>1</v>
      </c>
      <c r="M10" s="97"/>
      <c r="N10" s="100">
        <v>9</v>
      </c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</row>
    <row r="11" spans="1:29" s="94" customFormat="1" ht="33" customHeight="1">
      <c r="A11" s="95">
        <v>3</v>
      </c>
      <c r="B11" s="96" t="s">
        <v>107</v>
      </c>
      <c r="C11" s="97">
        <v>3</v>
      </c>
      <c r="D11" s="97">
        <f t="shared" si="0"/>
        <v>90</v>
      </c>
      <c r="E11" s="101">
        <v>8</v>
      </c>
      <c r="F11" s="97">
        <v>4</v>
      </c>
      <c r="G11" s="97">
        <v>4</v>
      </c>
      <c r="H11" s="99"/>
      <c r="I11" s="97">
        <v>82</v>
      </c>
      <c r="J11" s="97">
        <v>1</v>
      </c>
      <c r="K11" s="97"/>
      <c r="L11" s="101">
        <v>1</v>
      </c>
      <c r="M11" s="97"/>
      <c r="N11" s="100">
        <v>17</v>
      </c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</row>
    <row r="12" spans="1:29" s="94" customFormat="1" ht="32.25" customHeight="1">
      <c r="A12" s="95">
        <v>4</v>
      </c>
      <c r="B12" s="96" t="s">
        <v>117</v>
      </c>
      <c r="C12" s="97">
        <v>3</v>
      </c>
      <c r="D12" s="97">
        <f t="shared" si="0"/>
        <v>90</v>
      </c>
      <c r="E12" s="101">
        <v>8</v>
      </c>
      <c r="F12" s="97">
        <v>4</v>
      </c>
      <c r="G12" s="97">
        <v>4</v>
      </c>
      <c r="H12" s="99"/>
      <c r="I12" s="97">
        <v>82</v>
      </c>
      <c r="J12" s="97">
        <v>1</v>
      </c>
      <c r="K12" s="97"/>
      <c r="L12" s="101">
        <v>1</v>
      </c>
      <c r="M12" s="97"/>
      <c r="N12" s="100">
        <v>12</v>
      </c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</row>
    <row r="13" spans="1:29" s="94" customFormat="1" ht="32.25" customHeight="1">
      <c r="A13" s="95">
        <v>5</v>
      </c>
      <c r="B13" s="96" t="s">
        <v>47</v>
      </c>
      <c r="C13" s="97">
        <v>3</v>
      </c>
      <c r="D13" s="97">
        <f t="shared" si="0"/>
        <v>90</v>
      </c>
      <c r="E13" s="97">
        <v>8</v>
      </c>
      <c r="F13" s="97">
        <v>4</v>
      </c>
      <c r="G13" s="97"/>
      <c r="H13" s="98">
        <v>4</v>
      </c>
      <c r="I13" s="97">
        <v>82</v>
      </c>
      <c r="J13" s="97">
        <v>1</v>
      </c>
      <c r="K13" s="97"/>
      <c r="L13" s="97">
        <v>1</v>
      </c>
      <c r="M13" s="97"/>
      <c r="N13" s="100">
        <v>12</v>
      </c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</row>
    <row r="14" spans="1:29" s="94" customFormat="1" ht="33.75" customHeight="1">
      <c r="A14" s="95">
        <v>6</v>
      </c>
      <c r="B14" s="96" t="s">
        <v>93</v>
      </c>
      <c r="C14" s="97">
        <v>3</v>
      </c>
      <c r="D14" s="97">
        <f t="shared" si="0"/>
        <v>90</v>
      </c>
      <c r="E14" s="97">
        <v>8</v>
      </c>
      <c r="F14" s="97">
        <v>4</v>
      </c>
      <c r="G14" s="97"/>
      <c r="H14" s="98">
        <v>4</v>
      </c>
      <c r="I14" s="97">
        <v>82</v>
      </c>
      <c r="J14" s="97">
        <v>1</v>
      </c>
      <c r="K14" s="97"/>
      <c r="L14" s="97">
        <v>1</v>
      </c>
      <c r="M14" s="97"/>
      <c r="N14" s="100">
        <v>12</v>
      </c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</row>
    <row r="15" spans="1:29" s="94" customFormat="1" ht="48" customHeight="1">
      <c r="A15" s="95">
        <v>7</v>
      </c>
      <c r="B15" s="96" t="s">
        <v>51</v>
      </c>
      <c r="C15" s="97">
        <v>3</v>
      </c>
      <c r="D15" s="97">
        <f t="shared" si="0"/>
        <v>90</v>
      </c>
      <c r="E15" s="98">
        <v>8</v>
      </c>
      <c r="F15" s="97">
        <v>4</v>
      </c>
      <c r="G15" s="97"/>
      <c r="H15" s="99">
        <v>4</v>
      </c>
      <c r="I15" s="97">
        <v>82</v>
      </c>
      <c r="J15" s="97">
        <v>1</v>
      </c>
      <c r="K15" s="97"/>
      <c r="L15" s="98">
        <v>1</v>
      </c>
      <c r="M15" s="97"/>
      <c r="N15" s="100">
        <v>12</v>
      </c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</row>
    <row r="16" spans="1:29" s="103" customFormat="1" ht="30.75" customHeight="1">
      <c r="A16" s="102">
        <v>8</v>
      </c>
      <c r="B16" s="96" t="s">
        <v>53</v>
      </c>
      <c r="C16" s="97">
        <v>4</v>
      </c>
      <c r="D16" s="97">
        <v>120</v>
      </c>
      <c r="E16" s="101">
        <v>12</v>
      </c>
      <c r="F16" s="97">
        <v>12</v>
      </c>
      <c r="G16" s="97"/>
      <c r="H16" s="99"/>
      <c r="I16" s="97">
        <v>108</v>
      </c>
      <c r="J16" s="97"/>
      <c r="K16" s="97">
        <v>1</v>
      </c>
      <c r="L16" s="101">
        <v>1</v>
      </c>
      <c r="M16" s="97"/>
      <c r="N16" s="100">
        <v>12</v>
      </c>
    </row>
    <row r="17" spans="1:29" s="94" customFormat="1" ht="31.5">
      <c r="A17" s="95">
        <v>9</v>
      </c>
      <c r="B17" s="96" t="s">
        <v>111</v>
      </c>
      <c r="C17" s="97">
        <v>4</v>
      </c>
      <c r="D17" s="97">
        <v>120</v>
      </c>
      <c r="E17" s="101">
        <v>12</v>
      </c>
      <c r="F17" s="97">
        <v>10</v>
      </c>
      <c r="G17" s="97">
        <v>2</v>
      </c>
      <c r="H17" s="99"/>
      <c r="I17" s="97">
        <v>108</v>
      </c>
      <c r="J17" s="97">
        <v>1</v>
      </c>
      <c r="K17" s="97"/>
      <c r="L17" s="101"/>
      <c r="M17" s="97">
        <v>1</v>
      </c>
      <c r="N17" s="100">
        <v>12</v>
      </c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</row>
    <row r="18" spans="1:29" s="94" customFormat="1" ht="47.25">
      <c r="A18" s="104">
        <v>10</v>
      </c>
      <c r="B18" s="96" t="s">
        <v>45</v>
      </c>
      <c r="C18" s="97">
        <v>4</v>
      </c>
      <c r="D18" s="97">
        <f t="shared" ref="D18" si="1">C18*30</f>
        <v>120</v>
      </c>
      <c r="E18" s="101">
        <v>12</v>
      </c>
      <c r="F18" s="97">
        <v>6</v>
      </c>
      <c r="G18" s="97"/>
      <c r="H18" s="99">
        <v>6</v>
      </c>
      <c r="I18" s="97">
        <v>108</v>
      </c>
      <c r="J18" s="97">
        <v>1</v>
      </c>
      <c r="K18" s="97">
        <v>2</v>
      </c>
      <c r="L18" s="101">
        <v>1.2</v>
      </c>
      <c r="M18" s="97"/>
      <c r="N18" s="100">
        <v>12</v>
      </c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</row>
    <row r="19" spans="1:29" s="112" customFormat="1" ht="33" customHeight="1">
      <c r="A19" s="111">
        <v>11</v>
      </c>
      <c r="B19" s="122" t="s">
        <v>124</v>
      </c>
      <c r="C19" s="97">
        <v>4</v>
      </c>
      <c r="D19" s="97">
        <f>C19*30</f>
        <v>120</v>
      </c>
      <c r="E19" s="97">
        <v>8</v>
      </c>
      <c r="F19" s="97">
        <v>2</v>
      </c>
      <c r="G19" s="97">
        <v>6</v>
      </c>
      <c r="H19" s="98"/>
      <c r="I19" s="97">
        <v>112</v>
      </c>
      <c r="J19" s="97">
        <v>2</v>
      </c>
      <c r="K19" s="97"/>
      <c r="L19" s="97">
        <v>2</v>
      </c>
      <c r="M19" s="97"/>
      <c r="N19" s="100"/>
    </row>
    <row r="20" spans="1:29" s="113" customFormat="1" ht="48" customHeight="1">
      <c r="A20" s="102">
        <v>12</v>
      </c>
      <c r="B20" s="122" t="s">
        <v>123</v>
      </c>
      <c r="C20" s="97">
        <v>4</v>
      </c>
      <c r="D20" s="97">
        <f>C20*30</f>
        <v>120</v>
      </c>
      <c r="E20" s="97">
        <v>8</v>
      </c>
      <c r="F20" s="97">
        <v>2</v>
      </c>
      <c r="G20" s="97">
        <v>6</v>
      </c>
      <c r="H20" s="98"/>
      <c r="I20" s="97">
        <v>112</v>
      </c>
      <c r="J20" s="97">
        <v>2</v>
      </c>
      <c r="K20" s="97"/>
      <c r="L20" s="97">
        <v>2</v>
      </c>
      <c r="M20" s="97"/>
      <c r="N20" s="100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</row>
    <row r="21" spans="1:29" s="113" customFormat="1" ht="33.75" customHeight="1">
      <c r="A21" s="102">
        <v>12</v>
      </c>
      <c r="B21" s="96" t="s">
        <v>109</v>
      </c>
      <c r="C21" s="97">
        <v>3</v>
      </c>
      <c r="D21" s="97">
        <v>90</v>
      </c>
      <c r="E21" s="98">
        <v>8</v>
      </c>
      <c r="F21" s="97">
        <v>4</v>
      </c>
      <c r="G21" s="97"/>
      <c r="H21" s="121">
        <v>4</v>
      </c>
      <c r="I21" s="97">
        <v>82</v>
      </c>
      <c r="J21" s="97">
        <v>2</v>
      </c>
      <c r="K21" s="97"/>
      <c r="L21" s="98">
        <v>2</v>
      </c>
      <c r="M21" s="97"/>
      <c r="N21" s="100">
        <v>12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</row>
    <row r="22" spans="1:29" s="113" customFormat="1" ht="49.5" customHeight="1">
      <c r="A22" s="102">
        <v>14</v>
      </c>
      <c r="B22" s="122" t="s">
        <v>119</v>
      </c>
      <c r="C22" s="97">
        <v>4</v>
      </c>
      <c r="D22" s="97">
        <f>C22*30</f>
        <v>120</v>
      </c>
      <c r="E22" s="101">
        <v>12</v>
      </c>
      <c r="F22" s="97">
        <v>8</v>
      </c>
      <c r="G22" s="97"/>
      <c r="H22" s="121">
        <v>4</v>
      </c>
      <c r="I22" s="97">
        <v>108</v>
      </c>
      <c r="J22" s="97">
        <v>2</v>
      </c>
      <c r="K22" s="97"/>
      <c r="L22" s="101">
        <v>2</v>
      </c>
      <c r="M22" s="97"/>
      <c r="N22" s="100">
        <v>12</v>
      </c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</row>
    <row r="23" spans="1:29" s="113" customFormat="1" ht="32.25" customHeight="1">
      <c r="A23" s="102">
        <v>15</v>
      </c>
      <c r="B23" s="122" t="s">
        <v>120</v>
      </c>
      <c r="C23" s="97">
        <v>4</v>
      </c>
      <c r="D23" s="97">
        <f>C23*30</f>
        <v>120</v>
      </c>
      <c r="E23" s="101">
        <v>12</v>
      </c>
      <c r="F23" s="97">
        <v>8</v>
      </c>
      <c r="G23" s="97">
        <v>4</v>
      </c>
      <c r="H23" s="121">
        <v>0</v>
      </c>
      <c r="I23" s="97">
        <v>108</v>
      </c>
      <c r="J23" s="97">
        <v>2</v>
      </c>
      <c r="K23" s="97"/>
      <c r="L23" s="101">
        <v>2</v>
      </c>
      <c r="M23" s="97"/>
      <c r="N23" s="100">
        <v>12</v>
      </c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</row>
    <row r="24" spans="1:29" s="113" customFormat="1" ht="33" customHeight="1">
      <c r="A24" s="102">
        <v>16</v>
      </c>
      <c r="B24" s="122" t="s">
        <v>121</v>
      </c>
      <c r="C24" s="97">
        <v>4</v>
      </c>
      <c r="D24" s="97">
        <f>C24*30</f>
        <v>120</v>
      </c>
      <c r="E24" s="101">
        <v>12</v>
      </c>
      <c r="F24" s="97">
        <v>8</v>
      </c>
      <c r="G24" s="97"/>
      <c r="H24" s="121">
        <v>4</v>
      </c>
      <c r="I24" s="97">
        <v>108</v>
      </c>
      <c r="J24" s="97">
        <v>2</v>
      </c>
      <c r="K24" s="97"/>
      <c r="L24" s="101">
        <v>2</v>
      </c>
      <c r="M24" s="97"/>
      <c r="N24" s="100">
        <v>12</v>
      </c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</row>
    <row r="25" spans="1:29" s="113" customFormat="1" ht="31.5" customHeight="1">
      <c r="A25" s="102">
        <v>17</v>
      </c>
      <c r="B25" s="122" t="s">
        <v>122</v>
      </c>
      <c r="C25" s="97">
        <v>4</v>
      </c>
      <c r="D25" s="97">
        <f>C25*30</f>
        <v>120</v>
      </c>
      <c r="E25" s="97">
        <v>12</v>
      </c>
      <c r="F25" s="97">
        <v>8</v>
      </c>
      <c r="G25" s="97">
        <v>4</v>
      </c>
      <c r="H25" s="98">
        <v>0</v>
      </c>
      <c r="I25" s="97">
        <v>108</v>
      </c>
      <c r="J25" s="97">
        <v>2</v>
      </c>
      <c r="K25" s="97"/>
      <c r="L25" s="97">
        <v>2</v>
      </c>
      <c r="M25" s="97"/>
      <c r="N25" s="100">
        <v>12</v>
      </c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</row>
    <row r="26" spans="1:29" s="114" customFormat="1" ht="15.75">
      <c r="A26" s="166" t="s">
        <v>84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</row>
    <row r="27" spans="1:29" s="114" customFormat="1" ht="15.75">
      <c r="A27" s="95">
        <v>18</v>
      </c>
      <c r="B27" s="105" t="s">
        <v>19</v>
      </c>
      <c r="C27" s="118">
        <v>6</v>
      </c>
      <c r="D27" s="119">
        <f>30*C27</f>
        <v>180</v>
      </c>
      <c r="E27" s="106"/>
      <c r="F27" s="106"/>
      <c r="G27" s="106"/>
      <c r="H27" s="106"/>
      <c r="I27" s="119">
        <f>D27-E27</f>
        <v>180</v>
      </c>
      <c r="J27" s="120"/>
      <c r="K27" s="120"/>
      <c r="L27" s="107">
        <v>3</v>
      </c>
      <c r="M27" s="107"/>
      <c r="N27" s="100">
        <v>12</v>
      </c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</row>
    <row r="28" spans="1:29" s="114" customFormat="1" ht="31.5">
      <c r="A28" s="95">
        <v>19</v>
      </c>
      <c r="B28" s="108" t="s">
        <v>85</v>
      </c>
      <c r="C28" s="118">
        <v>24</v>
      </c>
      <c r="D28" s="119">
        <f>30*C28</f>
        <v>720</v>
      </c>
      <c r="E28" s="106"/>
      <c r="F28" s="106"/>
      <c r="G28" s="106"/>
      <c r="H28" s="106"/>
      <c r="I28" s="119">
        <f>D28-E28</f>
        <v>720</v>
      </c>
      <c r="J28" s="120"/>
      <c r="K28" s="120"/>
      <c r="L28" s="107"/>
      <c r="M28" s="107"/>
      <c r="N28" s="100">
        <v>12</v>
      </c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</row>
    <row r="29" spans="1:29" s="114" customFormat="1" ht="8.25" customHeight="1">
      <c r="A29" s="115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</row>
    <row r="30" spans="1:29" s="114" customFormat="1" ht="15.75">
      <c r="A30" s="115"/>
      <c r="B30" s="116" t="s">
        <v>110</v>
      </c>
      <c r="C30" s="116"/>
      <c r="D30" s="116"/>
      <c r="E30" s="116"/>
      <c r="F30" s="116"/>
      <c r="G30" s="116"/>
      <c r="H30" s="116" t="s">
        <v>87</v>
      </c>
      <c r="I30" s="116"/>
      <c r="J30" s="109"/>
      <c r="K30" s="116"/>
      <c r="L30" s="116"/>
      <c r="M30" s="116"/>
      <c r="N30" s="117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</row>
    <row r="31" spans="1:29" s="114" customFormat="1" ht="15.75">
      <c r="A31" s="115"/>
      <c r="B31" s="116" t="s">
        <v>116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6:N26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2026-03-02T08:00:52Z</cp:lastPrinted>
  <dcterms:created xsi:type="dcterms:W3CDTF">1999-04-14T08:13:28Z</dcterms:created>
  <dcterms:modified xsi:type="dcterms:W3CDTF">2026-03-02T08:01:19Z</dcterms:modified>
</cp:coreProperties>
</file>